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Ph.D\1_thesis\6_manuscript\2_polymer_composites\3_PVDF+LS(0.5)NO_DMF\"/>
    </mc:Choice>
  </mc:AlternateContent>
  <bookViews>
    <workbookView xWindow="0" yWindow="0" windowWidth="20490" windowHeight="7755" activeTab="2"/>
  </bookViews>
  <sheets>
    <sheet name="data" sheetId="1" r:id="rId1"/>
    <sheet name="dielectric constant" sheetId="2" r:id="rId2"/>
    <sheet name="loss" sheetId="3" r:id="rId3"/>
  </sheets>
  <calcPr calcId="152511"/>
</workbook>
</file>

<file path=xl/calcChain.xml><?xml version="1.0" encoding="utf-8"?>
<calcChain xmlns="http://schemas.openxmlformats.org/spreadsheetml/2006/main">
  <c r="AW13" i="1" l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27" i="1"/>
  <c r="AX27" i="1"/>
  <c r="AW28" i="1"/>
  <c r="AX28" i="1"/>
  <c r="AW29" i="1"/>
  <c r="AX29" i="1"/>
  <c r="AW30" i="1"/>
  <c r="AX30" i="1"/>
  <c r="AW31" i="1"/>
  <c r="AX31" i="1"/>
  <c r="AW32" i="1"/>
  <c r="AX32" i="1"/>
  <c r="AW33" i="1"/>
  <c r="AX33" i="1"/>
  <c r="AW34" i="1"/>
  <c r="AX34" i="1"/>
  <c r="AW35" i="1"/>
  <c r="AX35" i="1"/>
  <c r="AW36" i="1"/>
  <c r="AX36" i="1"/>
  <c r="AW37" i="1"/>
  <c r="AX37" i="1"/>
  <c r="AW38" i="1"/>
  <c r="AX38" i="1"/>
  <c r="AW39" i="1"/>
  <c r="AX39" i="1"/>
  <c r="AW40" i="1"/>
  <c r="AX40" i="1"/>
  <c r="AW41" i="1"/>
  <c r="AX41" i="1"/>
  <c r="AW42" i="1"/>
  <c r="AX42" i="1"/>
  <c r="AW43" i="1"/>
  <c r="AX43" i="1"/>
  <c r="AW44" i="1"/>
  <c r="AX44" i="1"/>
  <c r="AW45" i="1"/>
  <c r="AX45" i="1"/>
  <c r="AW46" i="1"/>
  <c r="AX46" i="1"/>
  <c r="AW47" i="1"/>
  <c r="AX47" i="1"/>
  <c r="AW48" i="1"/>
  <c r="AX48" i="1"/>
  <c r="AW49" i="1"/>
  <c r="AX49" i="1"/>
  <c r="AW50" i="1"/>
  <c r="AX50" i="1"/>
  <c r="AW51" i="1"/>
  <c r="AX51" i="1"/>
  <c r="AW52" i="1"/>
  <c r="AX52" i="1"/>
  <c r="AW53" i="1"/>
  <c r="AX53" i="1"/>
  <c r="AW54" i="1"/>
  <c r="AX54" i="1"/>
  <c r="AW55" i="1"/>
  <c r="AX55" i="1"/>
  <c r="AW56" i="1"/>
  <c r="AX56" i="1"/>
  <c r="AW57" i="1"/>
  <c r="AX57" i="1"/>
  <c r="AW58" i="1"/>
  <c r="AX58" i="1"/>
  <c r="AW59" i="1"/>
  <c r="AX59" i="1"/>
  <c r="AW60" i="1"/>
  <c r="AX60" i="1"/>
  <c r="AW61" i="1"/>
  <c r="AX61" i="1"/>
  <c r="AW62" i="1"/>
  <c r="AX62" i="1"/>
  <c r="AW63" i="1"/>
  <c r="AX63" i="1"/>
  <c r="AW64" i="1"/>
  <c r="AX64" i="1"/>
  <c r="AW65" i="1"/>
  <c r="AX65" i="1"/>
  <c r="AW66" i="1"/>
  <c r="AX66" i="1"/>
  <c r="AW67" i="1"/>
  <c r="AX67" i="1"/>
  <c r="AW68" i="1"/>
  <c r="AX68" i="1"/>
  <c r="AW69" i="1"/>
  <c r="AX69" i="1"/>
  <c r="AW70" i="1"/>
  <c r="AX70" i="1"/>
  <c r="AW71" i="1"/>
  <c r="AX71" i="1"/>
  <c r="AW72" i="1"/>
  <c r="AX72" i="1"/>
  <c r="AW73" i="1"/>
  <c r="AX73" i="1"/>
  <c r="AW74" i="1"/>
  <c r="AX74" i="1"/>
  <c r="AW75" i="1"/>
  <c r="AX75" i="1"/>
  <c r="AW76" i="1"/>
  <c r="AX76" i="1"/>
  <c r="AW77" i="1"/>
  <c r="AX77" i="1"/>
  <c r="AW78" i="1"/>
  <c r="AX78" i="1"/>
  <c r="AW79" i="1"/>
  <c r="AX79" i="1"/>
  <c r="AW80" i="1"/>
  <c r="AX80" i="1"/>
  <c r="AW81" i="1"/>
  <c r="AX81" i="1"/>
  <c r="AW82" i="1"/>
  <c r="AX82" i="1"/>
  <c r="AW83" i="1"/>
  <c r="AX83" i="1"/>
  <c r="AW84" i="1"/>
  <c r="AX84" i="1"/>
  <c r="AW85" i="1"/>
  <c r="AX85" i="1"/>
  <c r="AW86" i="1"/>
  <c r="AX86" i="1"/>
  <c r="AW87" i="1"/>
  <c r="AX87" i="1"/>
  <c r="AW88" i="1"/>
  <c r="AX88" i="1"/>
  <c r="AW89" i="1"/>
  <c r="AX89" i="1"/>
  <c r="AW90" i="1"/>
  <c r="AX90" i="1"/>
  <c r="AW91" i="1"/>
  <c r="AX91" i="1"/>
  <c r="AW92" i="1"/>
  <c r="AX92" i="1"/>
  <c r="AW93" i="1"/>
  <c r="AX93" i="1"/>
  <c r="AW94" i="1"/>
  <c r="AX94" i="1"/>
  <c r="AW95" i="1"/>
  <c r="AX95" i="1"/>
  <c r="AW96" i="1"/>
  <c r="AX96" i="1"/>
  <c r="AW97" i="1"/>
  <c r="AX97" i="1"/>
  <c r="AW98" i="1"/>
  <c r="AX98" i="1"/>
  <c r="AW99" i="1"/>
  <c r="AX99" i="1"/>
  <c r="AW100" i="1"/>
  <c r="AX100" i="1"/>
  <c r="AW101" i="1"/>
  <c r="AX101" i="1"/>
  <c r="AW102" i="1"/>
  <c r="AX102" i="1"/>
  <c r="AW103" i="1"/>
  <c r="AX103" i="1"/>
  <c r="AW104" i="1"/>
  <c r="AX104" i="1"/>
  <c r="AW105" i="1"/>
  <c r="AX105" i="1"/>
  <c r="AW106" i="1"/>
  <c r="AX106" i="1"/>
  <c r="AW107" i="1"/>
  <c r="AX107" i="1"/>
  <c r="AW108" i="1"/>
  <c r="AX108" i="1"/>
  <c r="AW109" i="1"/>
  <c r="AX109" i="1"/>
  <c r="AW110" i="1"/>
  <c r="AX110" i="1"/>
  <c r="AW111" i="1"/>
  <c r="AX111" i="1"/>
  <c r="AW112" i="1"/>
  <c r="AX112" i="1"/>
  <c r="AW113" i="1"/>
  <c r="AX113" i="1"/>
  <c r="AW114" i="1"/>
  <c r="AX114" i="1"/>
  <c r="AW115" i="1"/>
  <c r="AX115" i="1"/>
  <c r="AW116" i="1"/>
  <c r="AX116" i="1"/>
  <c r="AW117" i="1"/>
  <c r="AX117" i="1"/>
  <c r="AW118" i="1"/>
  <c r="AX118" i="1"/>
  <c r="AW119" i="1"/>
  <c r="AX119" i="1"/>
  <c r="AW120" i="1"/>
  <c r="AX120" i="1"/>
  <c r="AW121" i="1"/>
  <c r="AX121" i="1"/>
  <c r="AW122" i="1"/>
  <c r="AX122" i="1"/>
  <c r="AW123" i="1"/>
  <c r="AX123" i="1"/>
  <c r="AW124" i="1"/>
  <c r="AX124" i="1"/>
  <c r="AW125" i="1"/>
  <c r="AX125" i="1"/>
  <c r="AW126" i="1"/>
  <c r="AX126" i="1"/>
  <c r="AW127" i="1"/>
  <c r="AX127" i="1"/>
  <c r="AW128" i="1"/>
  <c r="AX128" i="1"/>
  <c r="AW129" i="1"/>
  <c r="AX129" i="1"/>
  <c r="AW130" i="1"/>
  <c r="AX130" i="1"/>
  <c r="AW131" i="1"/>
  <c r="AX131" i="1"/>
  <c r="AW132" i="1"/>
  <c r="AX132" i="1"/>
  <c r="AW133" i="1"/>
  <c r="AX133" i="1"/>
  <c r="AW134" i="1"/>
  <c r="AX134" i="1"/>
  <c r="AW135" i="1"/>
  <c r="AX135" i="1"/>
  <c r="AW136" i="1"/>
  <c r="AX136" i="1"/>
  <c r="AW137" i="1"/>
  <c r="AX137" i="1"/>
  <c r="AW138" i="1"/>
  <c r="AX138" i="1"/>
  <c r="AW139" i="1"/>
  <c r="AX139" i="1"/>
  <c r="AW140" i="1"/>
  <c r="AX140" i="1"/>
  <c r="AW141" i="1"/>
  <c r="AX141" i="1"/>
  <c r="AW142" i="1"/>
  <c r="AX142" i="1"/>
  <c r="AW143" i="1"/>
  <c r="AX143" i="1"/>
  <c r="AW144" i="1"/>
  <c r="AX144" i="1"/>
  <c r="AW145" i="1"/>
  <c r="AX145" i="1"/>
  <c r="AW146" i="1"/>
  <c r="AX146" i="1"/>
  <c r="AW147" i="1"/>
  <c r="AX147" i="1"/>
  <c r="AW148" i="1"/>
  <c r="AX148" i="1"/>
  <c r="AW149" i="1"/>
  <c r="AX149" i="1"/>
  <c r="AW150" i="1"/>
  <c r="AX150" i="1"/>
  <c r="AW151" i="1"/>
  <c r="AX151" i="1"/>
  <c r="AW152" i="1"/>
  <c r="AX152" i="1"/>
  <c r="AW153" i="1"/>
  <c r="AX153" i="1"/>
  <c r="AW154" i="1"/>
  <c r="AX154" i="1"/>
  <c r="AW155" i="1"/>
  <c r="AX155" i="1"/>
  <c r="AW156" i="1"/>
  <c r="AX156" i="1"/>
  <c r="AW157" i="1"/>
  <c r="AX157" i="1"/>
  <c r="AW158" i="1"/>
  <c r="AX158" i="1"/>
  <c r="AW159" i="1"/>
  <c r="AX159" i="1"/>
  <c r="AW160" i="1"/>
  <c r="AX160" i="1"/>
  <c r="AW161" i="1"/>
  <c r="AX161" i="1"/>
  <c r="AW162" i="1"/>
  <c r="AX162" i="1"/>
  <c r="AW163" i="1"/>
  <c r="AX163" i="1"/>
  <c r="AW164" i="1"/>
  <c r="AX164" i="1"/>
  <c r="AW165" i="1"/>
  <c r="AX165" i="1"/>
  <c r="AW166" i="1"/>
  <c r="AX166" i="1"/>
  <c r="AW167" i="1"/>
  <c r="AX167" i="1"/>
  <c r="AW168" i="1"/>
  <c r="AX168" i="1"/>
  <c r="AW169" i="1"/>
  <c r="AX169" i="1"/>
  <c r="AW170" i="1"/>
  <c r="AX170" i="1"/>
  <c r="AW171" i="1"/>
  <c r="AX171" i="1"/>
  <c r="AW172" i="1"/>
  <c r="AX172" i="1"/>
  <c r="AW173" i="1"/>
  <c r="AX173" i="1"/>
  <c r="AW174" i="1"/>
  <c r="AX174" i="1"/>
  <c r="AW175" i="1"/>
  <c r="AX175" i="1"/>
  <c r="AW176" i="1"/>
  <c r="AX176" i="1"/>
  <c r="AW177" i="1"/>
  <c r="AX177" i="1"/>
  <c r="AW178" i="1"/>
  <c r="AX178" i="1"/>
  <c r="AW179" i="1"/>
  <c r="AX179" i="1"/>
  <c r="AW180" i="1"/>
  <c r="AX180" i="1"/>
  <c r="AW181" i="1"/>
  <c r="AX181" i="1"/>
  <c r="AW182" i="1"/>
  <c r="AX182" i="1"/>
  <c r="AW183" i="1"/>
  <c r="AX183" i="1"/>
  <c r="AW184" i="1"/>
  <c r="AX184" i="1"/>
  <c r="AW185" i="1"/>
  <c r="AX185" i="1"/>
  <c r="AW186" i="1"/>
  <c r="AX186" i="1"/>
  <c r="AW187" i="1"/>
  <c r="AX187" i="1"/>
  <c r="AW188" i="1"/>
  <c r="AX188" i="1"/>
  <c r="AW189" i="1"/>
  <c r="AX189" i="1"/>
  <c r="AW190" i="1"/>
  <c r="AX190" i="1"/>
  <c r="AW191" i="1"/>
  <c r="AX191" i="1"/>
  <c r="AW192" i="1"/>
  <c r="AX192" i="1"/>
  <c r="AW193" i="1"/>
  <c r="AX193" i="1"/>
  <c r="AW194" i="1"/>
  <c r="AX194" i="1"/>
  <c r="AW195" i="1"/>
  <c r="AX195" i="1"/>
  <c r="AW196" i="1"/>
  <c r="AX196" i="1"/>
  <c r="AW197" i="1"/>
  <c r="AX197" i="1"/>
  <c r="AW198" i="1"/>
  <c r="AX198" i="1"/>
  <c r="AW199" i="1"/>
  <c r="AX199" i="1"/>
  <c r="AW200" i="1"/>
  <c r="AX200" i="1"/>
  <c r="AW201" i="1"/>
  <c r="AX201" i="1"/>
  <c r="AW202" i="1"/>
  <c r="AX202" i="1"/>
  <c r="AW203" i="1"/>
  <c r="AX203" i="1"/>
  <c r="AW204" i="1"/>
  <c r="AX204" i="1"/>
  <c r="AW205" i="1"/>
  <c r="AX205" i="1"/>
  <c r="AW206" i="1"/>
  <c r="AX206" i="1"/>
  <c r="AW207" i="1"/>
  <c r="AX207" i="1"/>
  <c r="AW208" i="1"/>
  <c r="AX208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M13" i="1"/>
  <c r="AN13" i="1" s="1"/>
  <c r="AM14" i="1"/>
  <c r="AN14" i="1" s="1"/>
  <c r="AM15" i="1"/>
  <c r="AN15" i="1" s="1"/>
  <c r="AM16" i="1"/>
  <c r="AN16" i="1" s="1"/>
  <c r="AM17" i="1"/>
  <c r="AN17" i="1" s="1"/>
  <c r="AM18" i="1"/>
  <c r="AN18" i="1" s="1"/>
  <c r="AM19" i="1"/>
  <c r="AN19" i="1" s="1"/>
  <c r="AM20" i="1"/>
  <c r="AN20" i="1" s="1"/>
  <c r="AM21" i="1"/>
  <c r="AN21" i="1" s="1"/>
  <c r="AM22" i="1"/>
  <c r="AN22" i="1" s="1"/>
  <c r="AM23" i="1"/>
  <c r="AN23" i="1" s="1"/>
  <c r="AM24" i="1"/>
  <c r="AN24" i="1" s="1"/>
  <c r="AM25" i="1"/>
  <c r="AN25" i="1" s="1"/>
  <c r="AM26" i="1"/>
  <c r="AN26" i="1" s="1"/>
  <c r="AM27" i="1"/>
  <c r="AN27" i="1" s="1"/>
  <c r="AM28" i="1"/>
  <c r="AN28" i="1" s="1"/>
  <c r="AM29" i="1"/>
  <c r="AN29" i="1" s="1"/>
  <c r="AM30" i="1"/>
  <c r="AN30" i="1" s="1"/>
  <c r="AM31" i="1"/>
  <c r="AN31" i="1" s="1"/>
  <c r="AM32" i="1"/>
  <c r="AN32" i="1" s="1"/>
  <c r="AM33" i="1"/>
  <c r="AN33" i="1" s="1"/>
  <c r="AM34" i="1"/>
  <c r="AN34" i="1" s="1"/>
  <c r="AM35" i="1"/>
  <c r="AN35" i="1" s="1"/>
  <c r="AM36" i="1"/>
  <c r="AN36" i="1" s="1"/>
  <c r="AM37" i="1"/>
  <c r="AN37" i="1" s="1"/>
  <c r="AM38" i="1"/>
  <c r="AN38" i="1" s="1"/>
  <c r="AM39" i="1"/>
  <c r="AN39" i="1" s="1"/>
  <c r="AM40" i="1"/>
  <c r="AN40" i="1" s="1"/>
  <c r="AM41" i="1"/>
  <c r="AN41" i="1" s="1"/>
  <c r="AM42" i="1"/>
  <c r="AN42" i="1" s="1"/>
  <c r="AM43" i="1"/>
  <c r="AN43" i="1" s="1"/>
  <c r="AM44" i="1"/>
  <c r="AN44" i="1" s="1"/>
  <c r="AM45" i="1"/>
  <c r="AN45" i="1" s="1"/>
  <c r="AM46" i="1"/>
  <c r="AN46" i="1" s="1"/>
  <c r="AM47" i="1"/>
  <c r="AN47" i="1" s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M54" i="1"/>
  <c r="AN54" i="1"/>
  <c r="AM55" i="1"/>
  <c r="AN55" i="1"/>
  <c r="AM56" i="1"/>
  <c r="AN56" i="1"/>
  <c r="AM57" i="1"/>
  <c r="AN57" i="1"/>
  <c r="AM58" i="1"/>
  <c r="AN58" i="1"/>
  <c r="AM59" i="1"/>
  <c r="AN59" i="1"/>
  <c r="AM60" i="1"/>
  <c r="AN60" i="1"/>
  <c r="AM61" i="1"/>
  <c r="AN61" i="1"/>
  <c r="AM62" i="1"/>
  <c r="AN62" i="1"/>
  <c r="AM63" i="1"/>
  <c r="AN63" i="1"/>
  <c r="AM64" i="1"/>
  <c r="AN64" i="1"/>
  <c r="AM65" i="1"/>
  <c r="AN65" i="1"/>
  <c r="AM66" i="1"/>
  <c r="AN66" i="1"/>
  <c r="AM67" i="1"/>
  <c r="AN67" i="1"/>
  <c r="AM68" i="1"/>
  <c r="AN68" i="1"/>
  <c r="AM69" i="1"/>
  <c r="AN69" i="1"/>
  <c r="AM70" i="1"/>
  <c r="AN70" i="1"/>
  <c r="AM71" i="1"/>
  <c r="AN71" i="1"/>
  <c r="AM72" i="1"/>
  <c r="AN72" i="1"/>
  <c r="AM73" i="1"/>
  <c r="AN73" i="1"/>
  <c r="AM74" i="1"/>
  <c r="AN74" i="1"/>
  <c r="AM75" i="1"/>
  <c r="AN75" i="1"/>
  <c r="AM76" i="1"/>
  <c r="AN76" i="1"/>
  <c r="AM77" i="1"/>
  <c r="AN77" i="1"/>
  <c r="AM78" i="1"/>
  <c r="AN78" i="1"/>
  <c r="AM79" i="1"/>
  <c r="AN79" i="1"/>
  <c r="AM80" i="1"/>
  <c r="AN80" i="1"/>
  <c r="AM81" i="1"/>
  <c r="AN81" i="1"/>
  <c r="AM82" i="1"/>
  <c r="AN82" i="1"/>
  <c r="AM83" i="1"/>
  <c r="AN83" i="1"/>
  <c r="AM84" i="1"/>
  <c r="AN84" i="1"/>
  <c r="AM85" i="1"/>
  <c r="AN85" i="1"/>
  <c r="AM86" i="1"/>
  <c r="AN86" i="1"/>
  <c r="AM87" i="1"/>
  <c r="AN87" i="1"/>
  <c r="AM88" i="1"/>
  <c r="AN88" i="1"/>
  <c r="AM89" i="1"/>
  <c r="AN89" i="1"/>
  <c r="AM90" i="1"/>
  <c r="AN90" i="1"/>
  <c r="AM91" i="1"/>
  <c r="AN91" i="1"/>
  <c r="AM92" i="1"/>
  <c r="AN92" i="1"/>
  <c r="AM93" i="1"/>
  <c r="AN93" i="1"/>
  <c r="AM94" i="1"/>
  <c r="AN94" i="1"/>
  <c r="AM95" i="1"/>
  <c r="AN95" i="1"/>
  <c r="AM96" i="1"/>
  <c r="AN96" i="1"/>
  <c r="AM97" i="1"/>
  <c r="AN97" i="1"/>
  <c r="AM98" i="1"/>
  <c r="AN98" i="1"/>
  <c r="AM99" i="1"/>
  <c r="AN99" i="1"/>
  <c r="AM100" i="1"/>
  <c r="AN100" i="1"/>
  <c r="AM101" i="1"/>
  <c r="AN101" i="1"/>
  <c r="AM102" i="1"/>
  <c r="AN102" i="1"/>
  <c r="AM103" i="1"/>
  <c r="AN103" i="1"/>
  <c r="AM104" i="1"/>
  <c r="AN104" i="1"/>
  <c r="AM105" i="1"/>
  <c r="AN105" i="1"/>
  <c r="AM106" i="1"/>
  <c r="AN106" i="1"/>
  <c r="AM107" i="1"/>
  <c r="AN107" i="1"/>
  <c r="AM108" i="1"/>
  <c r="AN108" i="1"/>
  <c r="AM109" i="1"/>
  <c r="AN109" i="1"/>
  <c r="AM110" i="1"/>
  <c r="AN110" i="1"/>
  <c r="AM111" i="1"/>
  <c r="AN111" i="1"/>
  <c r="AM112" i="1"/>
  <c r="AN112" i="1"/>
  <c r="AM113" i="1"/>
  <c r="AN113" i="1"/>
  <c r="AM114" i="1"/>
  <c r="AN114" i="1"/>
  <c r="AM115" i="1"/>
  <c r="AN115" i="1"/>
  <c r="AM116" i="1"/>
  <c r="AN116" i="1"/>
  <c r="AM117" i="1"/>
  <c r="AN117" i="1"/>
  <c r="AM118" i="1"/>
  <c r="AN118" i="1"/>
  <c r="AM119" i="1"/>
  <c r="AN119" i="1"/>
  <c r="AM120" i="1"/>
  <c r="AN120" i="1"/>
  <c r="AM121" i="1"/>
  <c r="AN121" i="1"/>
  <c r="AM122" i="1"/>
  <c r="AN122" i="1"/>
  <c r="AM123" i="1"/>
  <c r="AN123" i="1"/>
  <c r="AM124" i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N134" i="1"/>
  <c r="AM135" i="1"/>
  <c r="AN135" i="1"/>
  <c r="AM136" i="1"/>
  <c r="AN136" i="1"/>
  <c r="AM137" i="1"/>
  <c r="AN137" i="1"/>
  <c r="AM138" i="1"/>
  <c r="AN138" i="1"/>
  <c r="AM139" i="1"/>
  <c r="AN139" i="1"/>
  <c r="AM140" i="1"/>
  <c r="AN140" i="1"/>
  <c r="AM141" i="1"/>
  <c r="AN141" i="1"/>
  <c r="AM142" i="1"/>
  <c r="AN142" i="1"/>
  <c r="AM143" i="1"/>
  <c r="AN143" i="1"/>
  <c r="AM144" i="1"/>
  <c r="AN144" i="1"/>
  <c r="AM145" i="1"/>
  <c r="AN145" i="1"/>
  <c r="AM146" i="1"/>
  <c r="AN146" i="1"/>
  <c r="AM147" i="1"/>
  <c r="AN147" i="1"/>
  <c r="AM148" i="1"/>
  <c r="AN148" i="1"/>
  <c r="AM149" i="1"/>
  <c r="AN149" i="1"/>
  <c r="AM150" i="1"/>
  <c r="AN150" i="1"/>
  <c r="AM151" i="1"/>
  <c r="AN151" i="1"/>
  <c r="AM152" i="1"/>
  <c r="AN152" i="1"/>
  <c r="AM153" i="1"/>
  <c r="AN153" i="1"/>
  <c r="AM154" i="1"/>
  <c r="AN154" i="1"/>
  <c r="AM155" i="1"/>
  <c r="AN155" i="1"/>
  <c r="AM156" i="1"/>
  <c r="AN156" i="1"/>
  <c r="AM157" i="1"/>
  <c r="AN157" i="1"/>
  <c r="AM158" i="1"/>
  <c r="AN158" i="1"/>
  <c r="AM159" i="1"/>
  <c r="AN159" i="1"/>
  <c r="AM160" i="1"/>
  <c r="AN160" i="1"/>
  <c r="AM161" i="1"/>
  <c r="AN161" i="1"/>
  <c r="AM162" i="1"/>
  <c r="AN162" i="1"/>
  <c r="AM163" i="1"/>
  <c r="AN163" i="1"/>
  <c r="AM164" i="1"/>
  <c r="AN164" i="1"/>
  <c r="AM165" i="1"/>
  <c r="AN165" i="1"/>
  <c r="AM166" i="1"/>
  <c r="AN166" i="1"/>
  <c r="AM167" i="1"/>
  <c r="AN167" i="1"/>
  <c r="AM168" i="1"/>
  <c r="AN168" i="1"/>
  <c r="AM169" i="1"/>
  <c r="AN169" i="1"/>
  <c r="AM170" i="1"/>
  <c r="AN170" i="1"/>
  <c r="AM171" i="1"/>
  <c r="AN171" i="1"/>
  <c r="AM172" i="1"/>
  <c r="AN172" i="1"/>
  <c r="AM173" i="1"/>
  <c r="AN173" i="1"/>
  <c r="AM174" i="1"/>
  <c r="AN174" i="1"/>
  <c r="AM175" i="1"/>
  <c r="AN175" i="1"/>
  <c r="AM176" i="1"/>
  <c r="AN176" i="1"/>
  <c r="AM177" i="1"/>
  <c r="AN177" i="1"/>
  <c r="AM178" i="1"/>
  <c r="AN178" i="1"/>
  <c r="AM179" i="1"/>
  <c r="AN179" i="1"/>
  <c r="AM180" i="1"/>
  <c r="AN180" i="1"/>
  <c r="AM181" i="1"/>
  <c r="AN181" i="1"/>
  <c r="AM182" i="1"/>
  <c r="AN182" i="1"/>
  <c r="AM183" i="1"/>
  <c r="AN183" i="1"/>
  <c r="AM184" i="1"/>
  <c r="AN184" i="1"/>
  <c r="AM185" i="1"/>
  <c r="AN185" i="1"/>
  <c r="AM186" i="1"/>
  <c r="AN186" i="1"/>
  <c r="AM187" i="1"/>
  <c r="AN187" i="1"/>
  <c r="AM188" i="1"/>
  <c r="AN188" i="1"/>
  <c r="AM189" i="1"/>
  <c r="AN189" i="1"/>
  <c r="AM190" i="1"/>
  <c r="AN190" i="1"/>
  <c r="AM191" i="1"/>
  <c r="AN191" i="1"/>
  <c r="AM192" i="1"/>
  <c r="AN192" i="1"/>
  <c r="AM193" i="1"/>
  <c r="AN193" i="1"/>
  <c r="AM194" i="1"/>
  <c r="AN194" i="1"/>
  <c r="AM195" i="1"/>
  <c r="AN195" i="1"/>
  <c r="AM196" i="1"/>
  <c r="AN196" i="1"/>
  <c r="AM197" i="1"/>
  <c r="AN197" i="1"/>
  <c r="AM198" i="1"/>
  <c r="AN198" i="1"/>
  <c r="AM199" i="1"/>
  <c r="AN199" i="1"/>
  <c r="AM200" i="1"/>
  <c r="AN200" i="1"/>
  <c r="AM201" i="1"/>
  <c r="AN201" i="1"/>
  <c r="AM202" i="1"/>
  <c r="AN202" i="1"/>
  <c r="AM203" i="1"/>
  <c r="AN203" i="1"/>
  <c r="AM204" i="1"/>
  <c r="AN204" i="1"/>
  <c r="AM205" i="1"/>
  <c r="AN205" i="1"/>
  <c r="AM206" i="1"/>
  <c r="AN206" i="1"/>
  <c r="AM207" i="1"/>
  <c r="AN207" i="1"/>
  <c r="AM208" i="1"/>
  <c r="AN208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AH194" i="1"/>
  <c r="AI194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C13" i="1"/>
  <c r="AD13" i="1" s="1"/>
  <c r="AC14" i="1"/>
  <c r="AD14" i="1" s="1"/>
  <c r="AC15" i="1"/>
  <c r="AD15" i="1" s="1"/>
  <c r="AC16" i="1"/>
  <c r="AD16" i="1" s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106" i="1"/>
  <c r="AD106" i="1"/>
  <c r="AC107" i="1"/>
  <c r="AD107" i="1"/>
  <c r="AC108" i="1"/>
  <c r="AD108" i="1"/>
  <c r="AC109" i="1"/>
  <c r="AD109" i="1"/>
  <c r="AC110" i="1"/>
  <c r="AD110" i="1"/>
  <c r="AC111" i="1"/>
  <c r="AD111" i="1"/>
  <c r="AC112" i="1"/>
  <c r="AD112" i="1"/>
  <c r="AC113" i="1"/>
  <c r="AD113" i="1"/>
  <c r="AC114" i="1"/>
  <c r="AD114" i="1"/>
  <c r="AC115" i="1"/>
  <c r="AD115" i="1"/>
  <c r="AC116" i="1"/>
  <c r="AD116" i="1"/>
  <c r="AC117" i="1"/>
  <c r="AD117" i="1"/>
  <c r="AC118" i="1"/>
  <c r="AD118" i="1"/>
  <c r="AC119" i="1"/>
  <c r="AD119" i="1"/>
  <c r="AC120" i="1"/>
  <c r="AD120" i="1"/>
  <c r="AC121" i="1"/>
  <c r="AD121" i="1"/>
  <c r="AC122" i="1"/>
  <c r="AD122" i="1"/>
  <c r="AC123" i="1"/>
  <c r="AD123" i="1"/>
  <c r="AC124" i="1"/>
  <c r="AD124" i="1"/>
  <c r="AC125" i="1"/>
  <c r="AD125" i="1"/>
  <c r="AC126" i="1"/>
  <c r="AD126" i="1"/>
  <c r="AC127" i="1"/>
  <c r="AD127" i="1"/>
  <c r="AC128" i="1"/>
  <c r="AD128" i="1"/>
  <c r="AC129" i="1"/>
  <c r="AD129" i="1"/>
  <c r="AC130" i="1"/>
  <c r="AD130" i="1"/>
  <c r="AC131" i="1"/>
  <c r="AD131" i="1"/>
  <c r="AC132" i="1"/>
  <c r="AD132" i="1"/>
  <c r="AC133" i="1"/>
  <c r="AD133" i="1"/>
  <c r="AC134" i="1"/>
  <c r="AD134" i="1"/>
  <c r="AC135" i="1"/>
  <c r="AD135" i="1"/>
  <c r="AC136" i="1"/>
  <c r="AD136" i="1"/>
  <c r="AC137" i="1"/>
  <c r="AD137" i="1"/>
  <c r="AC138" i="1"/>
  <c r="AD138" i="1"/>
  <c r="AC139" i="1"/>
  <c r="AD139" i="1"/>
  <c r="AC140" i="1"/>
  <c r="AD140" i="1"/>
  <c r="AC141" i="1"/>
  <c r="AD141" i="1"/>
  <c r="AC142" i="1"/>
  <c r="AD142" i="1"/>
  <c r="AC143" i="1"/>
  <c r="AD143" i="1"/>
  <c r="AC144" i="1"/>
  <c r="AD144" i="1"/>
  <c r="AC145" i="1"/>
  <c r="AD145" i="1"/>
  <c r="AC146" i="1"/>
  <c r="AD146" i="1"/>
  <c r="AC147" i="1"/>
  <c r="AD147" i="1"/>
  <c r="AC148" i="1"/>
  <c r="AD148" i="1"/>
  <c r="AC149" i="1"/>
  <c r="AD149" i="1"/>
  <c r="AC150" i="1"/>
  <c r="AD150" i="1"/>
  <c r="AC151" i="1"/>
  <c r="AD151" i="1"/>
  <c r="AC152" i="1"/>
  <c r="AD152" i="1"/>
  <c r="AC153" i="1"/>
  <c r="AD153" i="1"/>
  <c r="AC154" i="1"/>
  <c r="AD154" i="1"/>
  <c r="AC155" i="1"/>
  <c r="AD155" i="1"/>
  <c r="AC156" i="1"/>
  <c r="AD156" i="1"/>
  <c r="AC157" i="1"/>
  <c r="AD157" i="1"/>
  <c r="AC158" i="1"/>
  <c r="AD158" i="1"/>
  <c r="AC159" i="1"/>
  <c r="AD159" i="1"/>
  <c r="AC160" i="1"/>
  <c r="AD160" i="1"/>
  <c r="AC161" i="1"/>
  <c r="AD161" i="1"/>
  <c r="AC162" i="1"/>
  <c r="AD162" i="1"/>
  <c r="AC163" i="1"/>
  <c r="AD163" i="1"/>
  <c r="AC164" i="1"/>
  <c r="AD164" i="1"/>
  <c r="AC165" i="1"/>
  <c r="AD165" i="1"/>
  <c r="AC166" i="1"/>
  <c r="AD166" i="1"/>
  <c r="AC167" i="1"/>
  <c r="AD167" i="1"/>
  <c r="AC168" i="1"/>
  <c r="AD168" i="1"/>
  <c r="AC169" i="1"/>
  <c r="AD169" i="1"/>
  <c r="AC170" i="1"/>
  <c r="AD170" i="1"/>
  <c r="AC171" i="1"/>
  <c r="AD171" i="1"/>
  <c r="AC172" i="1"/>
  <c r="AD172" i="1"/>
  <c r="AC173" i="1"/>
  <c r="AD173" i="1"/>
  <c r="AC174" i="1"/>
  <c r="AD174" i="1"/>
  <c r="AC175" i="1"/>
  <c r="AD175" i="1"/>
  <c r="AC176" i="1"/>
  <c r="AD176" i="1"/>
  <c r="AC177" i="1"/>
  <c r="AD177" i="1"/>
  <c r="AC178" i="1"/>
  <c r="AD178" i="1"/>
  <c r="AC179" i="1"/>
  <c r="AD179" i="1"/>
  <c r="AC180" i="1"/>
  <c r="AD180" i="1"/>
  <c r="AC181" i="1"/>
  <c r="AD181" i="1"/>
  <c r="AC182" i="1"/>
  <c r="AD182" i="1"/>
  <c r="AC183" i="1"/>
  <c r="AD183" i="1"/>
  <c r="AC184" i="1"/>
  <c r="AD184" i="1"/>
  <c r="AC185" i="1"/>
  <c r="AD185" i="1"/>
  <c r="AC186" i="1"/>
  <c r="AD186" i="1"/>
  <c r="AC187" i="1"/>
  <c r="AD187" i="1"/>
  <c r="AC188" i="1"/>
  <c r="AD188" i="1"/>
  <c r="AC189" i="1"/>
  <c r="AD189" i="1"/>
  <c r="AC190" i="1"/>
  <c r="AD190" i="1"/>
  <c r="AC191" i="1"/>
  <c r="AD191" i="1"/>
  <c r="AC192" i="1"/>
  <c r="AD192" i="1"/>
  <c r="AC193" i="1"/>
  <c r="AD193" i="1"/>
  <c r="AC194" i="1"/>
  <c r="AD194" i="1"/>
  <c r="AC195" i="1"/>
  <c r="AD195" i="1"/>
  <c r="AC196" i="1"/>
  <c r="AD196" i="1"/>
  <c r="AC197" i="1"/>
  <c r="AD197" i="1"/>
  <c r="AC198" i="1"/>
  <c r="AD198" i="1"/>
  <c r="AC199" i="1"/>
  <c r="AD199" i="1"/>
  <c r="AC200" i="1"/>
  <c r="AD200" i="1"/>
  <c r="AC201" i="1"/>
  <c r="AD201" i="1"/>
  <c r="AC202" i="1"/>
  <c r="AD202" i="1"/>
  <c r="AC203" i="1"/>
  <c r="AD203" i="1"/>
  <c r="AC204" i="1"/>
  <c r="AD204" i="1"/>
  <c r="AC205" i="1"/>
  <c r="AD205" i="1"/>
  <c r="AC206" i="1"/>
  <c r="AD206" i="1"/>
  <c r="AC207" i="1"/>
  <c r="AD207" i="1"/>
  <c r="AC208" i="1"/>
  <c r="AD208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5" i="1"/>
  <c r="Y125" i="1"/>
  <c r="X126" i="1"/>
  <c r="Y126" i="1"/>
  <c r="X127" i="1"/>
  <c r="Y127" i="1"/>
  <c r="X128" i="1"/>
  <c r="Y128" i="1"/>
  <c r="X129" i="1"/>
  <c r="Y129" i="1"/>
  <c r="X130" i="1"/>
  <c r="Y130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08" i="1"/>
  <c r="Y208" i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S207" i="1"/>
  <c r="T207" i="1"/>
  <c r="S208" i="1"/>
  <c r="T208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AW4" i="1" l="1"/>
  <c r="AR4" i="1"/>
  <c r="AM4" i="1"/>
  <c r="AH4" i="1"/>
  <c r="AC4" i="1"/>
  <c r="X4" i="1"/>
  <c r="S4" i="1"/>
  <c r="N4" i="1"/>
  <c r="I4" i="1"/>
  <c r="D4" i="1"/>
  <c r="AW9" i="1" l="1"/>
  <c r="AW10" i="1"/>
  <c r="AW11" i="1"/>
  <c r="AW12" i="1"/>
  <c r="AW8" i="1"/>
  <c r="AR9" i="1"/>
  <c r="AM11" i="1"/>
  <c r="AH10" i="1"/>
  <c r="N10" i="1"/>
  <c r="I11" i="1"/>
  <c r="I12" i="1"/>
  <c r="N11" i="1"/>
  <c r="AR11" i="1" l="1"/>
  <c r="AR8" i="1"/>
  <c r="AR10" i="1"/>
  <c r="I8" i="1"/>
  <c r="I9" i="1"/>
  <c r="AR12" i="1"/>
  <c r="AM12" i="1"/>
  <c r="AM8" i="1"/>
  <c r="AM9" i="1"/>
  <c r="N8" i="1"/>
  <c r="N9" i="1"/>
  <c r="I10" i="1"/>
  <c r="AH8" i="1"/>
  <c r="AH9" i="1"/>
  <c r="AM10" i="1"/>
  <c r="AH11" i="1"/>
  <c r="N12" i="1"/>
  <c r="AH12" i="1"/>
  <c r="AC9" i="1"/>
  <c r="AC10" i="1"/>
  <c r="AC11" i="1"/>
  <c r="AC12" i="1"/>
  <c r="AC8" i="1"/>
  <c r="S9" i="1" l="1"/>
  <c r="S10" i="1"/>
  <c r="S11" i="1"/>
  <c r="S12" i="1"/>
  <c r="S8" i="1"/>
  <c r="D9" i="1"/>
  <c r="D10" i="1"/>
  <c r="D11" i="1"/>
  <c r="D12" i="1"/>
  <c r="D8" i="1"/>
  <c r="X9" i="1" l="1"/>
  <c r="X10" i="1"/>
  <c r="X11" i="1"/>
  <c r="X12" i="1"/>
  <c r="X8" i="1"/>
  <c r="B2" i="1" l="1"/>
  <c r="AX12" i="1" l="1"/>
  <c r="AX10" i="1"/>
  <c r="AX9" i="1"/>
  <c r="AS8" i="1"/>
  <c r="AX8" i="1"/>
  <c r="AS9" i="1"/>
  <c r="AX11" i="1"/>
  <c r="AS11" i="1"/>
  <c r="AS10" i="1"/>
  <c r="AS12" i="1"/>
  <c r="E9" i="1"/>
  <c r="AN9" i="1"/>
  <c r="AN8" i="1"/>
  <c r="AN12" i="1"/>
  <c r="AI10" i="1"/>
  <c r="AN11" i="1"/>
  <c r="AN10" i="1"/>
  <c r="AI12" i="1"/>
  <c r="AI9" i="1"/>
  <c r="AI8" i="1"/>
  <c r="AI11" i="1"/>
  <c r="E11" i="1"/>
  <c r="Y8" i="1"/>
  <c r="E12" i="1"/>
  <c r="E8" i="1"/>
  <c r="AD10" i="1"/>
  <c r="AD11" i="1"/>
  <c r="AD12" i="1"/>
  <c r="AD8" i="1"/>
  <c r="AD9" i="1"/>
  <c r="Y9" i="1"/>
  <c r="T9" i="1"/>
  <c r="J11" i="1"/>
  <c r="J9" i="1"/>
  <c r="Y10" i="1"/>
  <c r="T10" i="1"/>
  <c r="O11" i="1"/>
  <c r="J8" i="1"/>
  <c r="Y11" i="1"/>
  <c r="T11" i="1"/>
  <c r="O12" i="1"/>
  <c r="O8" i="1"/>
  <c r="Y12" i="1"/>
  <c r="T12" i="1"/>
  <c r="T8" i="1"/>
  <c r="O9" i="1"/>
  <c r="J10" i="1"/>
  <c r="O10" i="1"/>
  <c r="J12" i="1"/>
  <c r="E10" i="1"/>
</calcChain>
</file>

<file path=xl/sharedStrings.xml><?xml version="1.0" encoding="utf-8"?>
<sst xmlns="http://schemas.openxmlformats.org/spreadsheetml/2006/main" count="47" uniqueCount="10">
  <si>
    <t>r</t>
  </si>
  <si>
    <t>A</t>
  </si>
  <si>
    <t>Freq</t>
  </si>
  <si>
    <t>Cp</t>
  </si>
  <si>
    <t>D</t>
  </si>
  <si>
    <t>d</t>
  </si>
  <si>
    <t>Ɛ</t>
  </si>
  <si>
    <r>
      <t>Ɛ</t>
    </r>
    <r>
      <rPr>
        <vertAlign val="subscript"/>
        <sz val="11"/>
        <color theme="1"/>
        <rFont val="Tahoma"/>
        <family val="2"/>
        <scheme val="minor"/>
      </rPr>
      <t>0</t>
    </r>
  </si>
  <si>
    <t>f(Hz)</t>
  </si>
  <si>
    <t>Sr=0.5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</si>
</sst>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0"/>
  </numFmts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7" fontId="5" fillId="0" borderId="0" xfId="0" applyNumberFormat="1" applyFont="1"/>
    <xf numFmtId="187" fontId="0" fillId="0" borderId="0" xfId="0" applyNumberFormat="1"/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2" fontId="0" fillId="0" borderId="0" xfId="0" applyNumberFormat="1"/>
    <xf numFmtId="0" fontId="0" fillId="4" borderId="0" xfId="0" applyFill="1" applyAlignment="1">
      <alignment horizontal="center"/>
    </xf>
    <xf numFmtId="0" fontId="0" fillId="0" borderId="0" xfId="0" applyFill="1" applyBorder="1"/>
    <xf numFmtId="187" fontId="0" fillId="0" borderId="0" xfId="0" applyNumberFormat="1" applyFill="1" applyBorder="1"/>
    <xf numFmtId="0" fontId="2" fillId="0" borderId="0" xfId="1" applyFont="1" applyFill="1" applyBorder="1" applyAlignment="1"/>
    <xf numFmtId="0" fontId="1" fillId="0" borderId="0" xfId="1" applyFill="1" applyBorder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11" fontId="6" fillId="0" borderId="0" xfId="2" applyNumberFormat="1"/>
    <xf numFmtId="0" fontId="0" fillId="0" borderId="0" xfId="0" applyFill="1"/>
    <xf numFmtId="187" fontId="5" fillId="0" borderId="0" xfId="0" applyNumberFormat="1" applyFont="1" applyFill="1"/>
    <xf numFmtId="9" fontId="2" fillId="0" borderId="0" xfId="1" applyNumberFormat="1" applyFont="1" applyFill="1" applyAlignment="1"/>
    <xf numFmtId="0" fontId="2" fillId="0" borderId="0" xfId="1" applyFont="1" applyFill="1" applyAlignment="1"/>
    <xf numFmtId="0" fontId="3" fillId="0" borderId="0" xfId="0" applyFont="1" applyFill="1" applyAlignment="1">
      <alignment horizontal="center" vertical="center"/>
    </xf>
    <xf numFmtId="11" fontId="6" fillId="0" borderId="0" xfId="2" applyNumberFormat="1" applyFill="1"/>
    <xf numFmtId="187" fontId="0" fillId="0" borderId="0" xfId="0" applyNumberFormat="1" applyFill="1"/>
    <xf numFmtId="2" fontId="0" fillId="0" borderId="0" xfId="0" applyNumberFormat="1" applyFill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0" xfId="2" applyNumberFormat="1" applyAlignment="1">
      <alignment horizontal="center"/>
    </xf>
    <xf numFmtId="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1" fontId="6" fillId="4" borderId="0" xfId="2" applyNumberFormat="1" applyFill="1"/>
    <xf numFmtId="2" fontId="0" fillId="4" borderId="0" xfId="0" applyNumberFormat="1" applyFill="1" applyAlignment="1">
      <alignment horizontal="center"/>
    </xf>
    <xf numFmtId="0" fontId="0" fillId="4" borderId="0" xfId="0" applyFill="1"/>
    <xf numFmtId="2" fontId="6" fillId="4" borderId="0" xfId="2" applyNumberFormat="1" applyFill="1" applyAlignment="1">
      <alignment horizontal="center"/>
    </xf>
  </cellXfs>
  <cellStyles count="3">
    <cellStyle name="Normal" xfId="0" builtinId="0"/>
    <cellStyle name="Normal 2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8"/>
  <sheetViews>
    <sheetView zoomScaleNormal="100" workbookViewId="0">
      <selection activeCell="BE12" sqref="BE12"/>
    </sheetView>
  </sheetViews>
  <sheetFormatPr defaultRowHeight="14.25" x14ac:dyDescent="0.2"/>
  <cols>
    <col min="1" max="1" width="9.125" bestFit="1" customWidth="1"/>
    <col min="4" max="4" width="9.25" bestFit="1" customWidth="1"/>
    <col min="9" max="9" width="9.25" bestFit="1" customWidth="1"/>
    <col min="14" max="14" width="9.25" bestFit="1" customWidth="1"/>
    <col min="19" max="19" width="9.25" bestFit="1" customWidth="1"/>
    <col min="24" max="24" width="9.25" bestFit="1" customWidth="1"/>
    <col min="27" max="28" width="9.125" bestFit="1" customWidth="1"/>
    <col min="29" max="29" width="9.25" bestFit="1" customWidth="1"/>
    <col min="34" max="34" width="9.25" bestFit="1" customWidth="1"/>
    <col min="39" max="39" width="9.25" bestFit="1" customWidth="1"/>
    <col min="49" max="49" width="9.25" bestFit="1" customWidth="1"/>
  </cols>
  <sheetData>
    <row r="1" spans="1:76" ht="17.25" x14ac:dyDescent="0.2">
      <c r="A1" s="4" t="s">
        <v>0</v>
      </c>
      <c r="B1" s="4" t="s">
        <v>1</v>
      </c>
      <c r="C1" s="4" t="s">
        <v>7</v>
      </c>
    </row>
    <row r="2" spans="1:76" x14ac:dyDescent="0.2">
      <c r="A2" s="5">
        <v>3.96E-3</v>
      </c>
      <c r="B2" s="5">
        <f>3.14*(A2*A2)</f>
        <v>4.9240224000000002E-5</v>
      </c>
      <c r="C2" s="5">
        <v>8.8500000000000005E-12</v>
      </c>
    </row>
    <row r="4" spans="1:76" x14ac:dyDescent="0.2">
      <c r="A4" s="14" t="s">
        <v>9</v>
      </c>
      <c r="D4" s="6">
        <f>0.174*0.001</f>
        <v>1.74E-4</v>
      </c>
      <c r="E4" s="7"/>
      <c r="F4" s="7"/>
      <c r="G4" s="7"/>
      <c r="H4" s="7"/>
      <c r="I4" s="6">
        <f>0.13*0.001</f>
        <v>1.3000000000000002E-4</v>
      </c>
      <c r="J4" s="7"/>
      <c r="K4" s="7"/>
      <c r="L4" s="7"/>
      <c r="M4" s="7"/>
      <c r="N4" s="6">
        <f>0.118*0.001</f>
        <v>1.18E-4</v>
      </c>
      <c r="O4" s="7"/>
      <c r="P4" s="7"/>
      <c r="Q4" s="7"/>
      <c r="R4" s="7"/>
      <c r="S4" s="6">
        <f>0.158*0.001</f>
        <v>1.5799999999999999E-4</v>
      </c>
      <c r="T4" s="7"/>
      <c r="U4" s="7"/>
      <c r="V4" s="7"/>
      <c r="W4" s="7"/>
      <c r="X4" s="6">
        <f>0.15*0.001</f>
        <v>1.4999999999999999E-4</v>
      </c>
      <c r="AC4" s="6">
        <f>0.128*0.001</f>
        <v>1.2799999999999999E-4</v>
      </c>
      <c r="AH4" s="6">
        <f>0.13*0.001</f>
        <v>1.3000000000000002E-4</v>
      </c>
      <c r="AM4" s="6">
        <f>0.134*0.001</f>
        <v>1.34E-4</v>
      </c>
      <c r="AR4" s="6">
        <f>0.152*0.001</f>
        <v>1.5200000000000001E-4</v>
      </c>
      <c r="AW4" s="6">
        <f>0.168*0.001</f>
        <v>1.6800000000000002E-4</v>
      </c>
      <c r="AZ4" s="24"/>
      <c r="BA4" s="24"/>
      <c r="BB4" s="25"/>
      <c r="BC4" s="24"/>
    </row>
    <row r="5" spans="1:76" x14ac:dyDescent="0.2">
      <c r="A5" s="3"/>
      <c r="B5" s="35">
        <v>0.05</v>
      </c>
      <c r="C5" s="36"/>
      <c r="D5" s="36"/>
      <c r="E5" s="36"/>
      <c r="F5" s="3"/>
      <c r="G5" s="35">
        <v>0.1</v>
      </c>
      <c r="H5" s="36"/>
      <c r="I5" s="36"/>
      <c r="J5" s="36"/>
      <c r="K5" s="3"/>
      <c r="L5" s="35">
        <v>0.15</v>
      </c>
      <c r="M5" s="36"/>
      <c r="N5" s="36"/>
      <c r="O5" s="36"/>
      <c r="P5" s="3"/>
      <c r="Q5" s="35">
        <v>0.2</v>
      </c>
      <c r="R5" s="36"/>
      <c r="S5" s="36"/>
      <c r="T5" s="36"/>
      <c r="U5" s="1"/>
      <c r="V5" s="35">
        <v>0.25</v>
      </c>
      <c r="W5" s="36"/>
      <c r="X5" s="36"/>
      <c r="Y5" s="36"/>
      <c r="AA5" s="35">
        <v>0.3</v>
      </c>
      <c r="AB5" s="36"/>
      <c r="AC5" s="36"/>
      <c r="AD5" s="36"/>
      <c r="AF5" s="35">
        <v>0.35</v>
      </c>
      <c r="AG5" s="36"/>
      <c r="AH5" s="36"/>
      <c r="AI5" s="36"/>
      <c r="AK5" s="35">
        <v>0.4</v>
      </c>
      <c r="AL5" s="36"/>
      <c r="AM5" s="36"/>
      <c r="AN5" s="36"/>
      <c r="AP5" s="35">
        <v>0.45</v>
      </c>
      <c r="AQ5" s="36"/>
      <c r="AR5" s="36"/>
      <c r="AS5" s="36"/>
      <c r="AU5" s="35">
        <v>0.5</v>
      </c>
      <c r="AV5" s="36"/>
      <c r="AW5" s="36"/>
      <c r="AX5" s="36"/>
      <c r="AZ5" s="26"/>
      <c r="BA5" s="27"/>
      <c r="BB5" s="27"/>
      <c r="BC5" s="27"/>
    </row>
    <row r="6" spans="1:76" x14ac:dyDescent="0.2">
      <c r="A6" s="2"/>
      <c r="B6" s="2"/>
      <c r="C6" s="2"/>
      <c r="AZ6" s="24"/>
      <c r="BA6" s="24"/>
      <c r="BB6" s="24"/>
      <c r="BC6" s="24"/>
    </row>
    <row r="7" spans="1:76" x14ac:dyDescent="0.2">
      <c r="A7" s="8" t="s">
        <v>2</v>
      </c>
      <c r="B7" s="11" t="s">
        <v>3</v>
      </c>
      <c r="C7" s="12" t="s">
        <v>4</v>
      </c>
      <c r="D7" s="9" t="s">
        <v>5</v>
      </c>
      <c r="E7" s="10" t="s">
        <v>6</v>
      </c>
      <c r="F7" s="4"/>
      <c r="G7" s="11" t="s">
        <v>3</v>
      </c>
      <c r="H7" s="12" t="s">
        <v>4</v>
      </c>
      <c r="I7" s="9" t="s">
        <v>5</v>
      </c>
      <c r="J7" s="10" t="s">
        <v>6</v>
      </c>
      <c r="K7" s="4"/>
      <c r="L7" s="11" t="s">
        <v>3</v>
      </c>
      <c r="M7" s="12" t="s">
        <v>4</v>
      </c>
      <c r="N7" s="9" t="s">
        <v>5</v>
      </c>
      <c r="O7" s="10" t="s">
        <v>6</v>
      </c>
      <c r="P7" s="4"/>
      <c r="Q7" s="11" t="s">
        <v>3</v>
      </c>
      <c r="R7" s="12" t="s">
        <v>4</v>
      </c>
      <c r="S7" s="9" t="s">
        <v>5</v>
      </c>
      <c r="T7" s="10" t="s">
        <v>6</v>
      </c>
      <c r="U7" s="4"/>
      <c r="V7" s="11" t="s">
        <v>3</v>
      </c>
      <c r="W7" s="12" t="s">
        <v>4</v>
      </c>
      <c r="X7" s="9" t="s">
        <v>5</v>
      </c>
      <c r="Y7" s="10" t="s">
        <v>6</v>
      </c>
      <c r="Z7" s="4"/>
      <c r="AA7" s="11" t="s">
        <v>3</v>
      </c>
      <c r="AB7" s="12" t="s">
        <v>4</v>
      </c>
      <c r="AC7" s="9" t="s">
        <v>5</v>
      </c>
      <c r="AD7" s="10" t="s">
        <v>6</v>
      </c>
      <c r="AF7" s="11" t="s">
        <v>3</v>
      </c>
      <c r="AG7" s="12" t="s">
        <v>4</v>
      </c>
      <c r="AH7" s="9" t="s">
        <v>5</v>
      </c>
      <c r="AI7" s="10" t="s">
        <v>6</v>
      </c>
      <c r="AK7" s="11" t="s">
        <v>3</v>
      </c>
      <c r="AL7" s="12" t="s">
        <v>4</v>
      </c>
      <c r="AM7" s="9" t="s">
        <v>5</v>
      </c>
      <c r="AN7" s="10" t="s">
        <v>6</v>
      </c>
      <c r="AP7" s="11" t="s">
        <v>3</v>
      </c>
      <c r="AQ7" s="12" t="s">
        <v>4</v>
      </c>
      <c r="AR7" s="9" t="s">
        <v>5</v>
      </c>
      <c r="AS7" s="10" t="s">
        <v>6</v>
      </c>
      <c r="AU7" s="11" t="s">
        <v>3</v>
      </c>
      <c r="AV7" s="12" t="s">
        <v>4</v>
      </c>
      <c r="AW7" s="9" t="s">
        <v>5</v>
      </c>
      <c r="AX7" s="10" t="s">
        <v>6</v>
      </c>
      <c r="AZ7" s="9"/>
      <c r="BA7" s="9"/>
      <c r="BB7" s="9"/>
      <c r="BC7" s="28"/>
    </row>
    <row r="8" spans="1:76" x14ac:dyDescent="0.2">
      <c r="A8" s="23">
        <v>40</v>
      </c>
      <c r="B8" s="23">
        <v>7.8396270000000001E-11</v>
      </c>
      <c r="C8" s="23">
        <v>0.14781320000000001</v>
      </c>
      <c r="D8">
        <f>$D$4</f>
        <v>1.74E-4</v>
      </c>
      <c r="E8" s="13">
        <f>(B8*D8)/($B$2*$C$2)</f>
        <v>31.302668184863229</v>
      </c>
      <c r="G8" s="23">
        <v>1.6029459999999999E-10</v>
      </c>
      <c r="H8" s="23">
        <v>0.2473774</v>
      </c>
      <c r="I8">
        <f>$I$4</f>
        <v>1.3000000000000002E-4</v>
      </c>
      <c r="J8" s="13">
        <f>(G8*I8)/($B$2*$C$2)</f>
        <v>47.818830870932366</v>
      </c>
      <c r="L8" s="23">
        <v>1.8922800000000001E-10</v>
      </c>
      <c r="M8" s="23">
        <v>0.19182279999999999</v>
      </c>
      <c r="N8">
        <f>$N$4</f>
        <v>1.18E-4</v>
      </c>
      <c r="O8" s="13">
        <f>(L8*N8)/($B$2*$C$2)</f>
        <v>51.239409471411008</v>
      </c>
      <c r="Q8" s="23">
        <v>3.7681219999999999E-10</v>
      </c>
      <c r="R8" s="23">
        <v>0.3017222</v>
      </c>
      <c r="S8">
        <f>$S$4</f>
        <v>1.5799999999999999E-4</v>
      </c>
      <c r="T8" s="13">
        <f>(Q8*S8)/($B$2*$C$2)</f>
        <v>136.6214064210437</v>
      </c>
      <c r="V8" s="23">
        <v>1.8054840000000001E-9</v>
      </c>
      <c r="W8" s="23">
        <v>0.88853389999999999</v>
      </c>
      <c r="X8">
        <f>$X$4</f>
        <v>1.4999999999999999E-4</v>
      </c>
      <c r="Y8" s="13">
        <f>(V8*X8)/($B$2*$C$2)</f>
        <v>621.47206578129203</v>
      </c>
      <c r="AA8" s="23">
        <v>3.3232450000000001E-9</v>
      </c>
      <c r="AB8" s="23">
        <v>0.70085969999999997</v>
      </c>
      <c r="AC8">
        <f>$AC$4</f>
        <v>1.2799999999999999E-4</v>
      </c>
      <c r="AD8" s="13">
        <f>(AA8*AC8)/($B$2*$C$2)</f>
        <v>976.13309861016319</v>
      </c>
      <c r="AF8" s="23">
        <v>1.298695E-8</v>
      </c>
      <c r="AG8" s="23">
        <v>405.50259999999997</v>
      </c>
      <c r="AH8" s="7">
        <f>$AH$4</f>
        <v>1.3000000000000002E-4</v>
      </c>
      <c r="AI8" s="13">
        <f>(AF8*AH8)/($B$2*$C$2)</f>
        <v>3874.2463288174094</v>
      </c>
      <c r="AK8" s="23">
        <v>1.7730419999999999E-8</v>
      </c>
      <c r="AL8" s="23">
        <v>486.63380000000001</v>
      </c>
      <c r="AM8" s="7">
        <f>$AM$4</f>
        <v>1.34E-4</v>
      </c>
      <c r="AN8" s="13">
        <f>(AK8*AM8)/($B$2*$C$2)</f>
        <v>5452.0588007513825</v>
      </c>
      <c r="AP8" s="23">
        <v>2.150439E-8</v>
      </c>
      <c r="AQ8" s="23">
        <v>508.33300000000003</v>
      </c>
      <c r="AR8" s="7">
        <f>$AR$4</f>
        <v>1.5200000000000001E-4</v>
      </c>
      <c r="AS8" s="13">
        <f>(AP8*AR8)/($B$2*$C$2)</f>
        <v>7500.7972261300101</v>
      </c>
      <c r="AU8" s="23">
        <v>1.1536579999999999E-8</v>
      </c>
      <c r="AV8" s="23">
        <v>46.254550000000002</v>
      </c>
      <c r="AW8" s="7">
        <f>$AW$4</f>
        <v>1.6800000000000002E-4</v>
      </c>
      <c r="AX8" s="13">
        <f>(AU8*AW8)/($B$2*$C$2)</f>
        <v>4447.5728775271764</v>
      </c>
      <c r="AZ8" s="29"/>
      <c r="BA8" s="29"/>
      <c r="BB8" s="30"/>
      <c r="BC8" s="31"/>
    </row>
    <row r="9" spans="1:76" x14ac:dyDescent="0.2">
      <c r="A9" s="23">
        <v>43.058</v>
      </c>
      <c r="B9" s="23">
        <v>7.6722680000000004E-11</v>
      </c>
      <c r="C9" s="23">
        <v>0.15065249999999999</v>
      </c>
      <c r="D9">
        <f t="shared" ref="D9:D72" si="0">$D$4</f>
        <v>1.74E-4</v>
      </c>
      <c r="E9" s="13">
        <f t="shared" ref="E9:E13" si="1">(B9*D9)/($B$2*$C$2)</f>
        <v>30.634424243569786</v>
      </c>
      <c r="G9" s="23">
        <v>1.5879929999999999E-10</v>
      </c>
      <c r="H9" s="23">
        <v>0.2383354</v>
      </c>
      <c r="I9">
        <f t="shared" ref="I9:I72" si="2">$I$4</f>
        <v>1.3000000000000002E-4</v>
      </c>
      <c r="J9" s="13">
        <f t="shared" ref="J9:J13" si="3">(G9*I9)/($B$2*$C$2)</f>
        <v>47.372755346234058</v>
      </c>
      <c r="L9" s="23">
        <v>1.8856599999999999E-10</v>
      </c>
      <c r="M9" s="23">
        <v>0.187086</v>
      </c>
      <c r="N9">
        <f t="shared" ref="N9:N72" si="4">$N$4</f>
        <v>1.18E-4</v>
      </c>
      <c r="O9" s="13">
        <f t="shared" ref="O9:O13" si="5">(L9*N9)/($B$2*$C$2)</f>
        <v>51.060152231097341</v>
      </c>
      <c r="Q9" s="23">
        <v>3.7566959999999998E-10</v>
      </c>
      <c r="R9" s="23">
        <v>0.29271009999999997</v>
      </c>
      <c r="S9">
        <f t="shared" ref="S9:S72" si="6">$S$4</f>
        <v>1.5799999999999999E-4</v>
      </c>
      <c r="T9" s="13">
        <f t="shared" ref="T9:T13" si="7">(Q9*S9)/($B$2*$C$2)</f>
        <v>136.20713209824663</v>
      </c>
      <c r="V9" s="23">
        <v>1.7725859999999999E-9</v>
      </c>
      <c r="W9" s="23">
        <v>0.86048420000000003</v>
      </c>
      <c r="X9">
        <f t="shared" ref="X9:X72" si="8">$X$4</f>
        <v>1.4999999999999999E-4</v>
      </c>
      <c r="Y9" s="13">
        <f t="shared" ref="Y9:Y13" si="9">(V9*X9)/($B$2*$C$2)</f>
        <v>610.1481282553583</v>
      </c>
      <c r="AA9" s="23">
        <v>3.2721200000000001E-9</v>
      </c>
      <c r="AB9" s="23">
        <v>0.67808829999999998</v>
      </c>
      <c r="AC9">
        <f t="shared" ref="AC9:AC72" si="10">$AC$4</f>
        <v>1.2799999999999999E-4</v>
      </c>
      <c r="AD9" s="13">
        <f t="shared" ref="AD9:AD13" si="11">(AA9*AC9)/($B$2*$C$2)</f>
        <v>961.11620859259165</v>
      </c>
      <c r="AF9" s="23">
        <v>1.245111E-8</v>
      </c>
      <c r="AG9" s="23">
        <v>392.96969999999999</v>
      </c>
      <c r="AH9" s="7">
        <f t="shared" ref="AH9:AH72" si="12">$AH$4</f>
        <v>1.3000000000000002E-4</v>
      </c>
      <c r="AI9" s="13">
        <f t="shared" ref="AI9:AI13" si="13">(AF9*AH9)/($B$2*$C$2)</f>
        <v>3714.3953897721744</v>
      </c>
      <c r="AK9" s="23">
        <v>1.701119E-8</v>
      </c>
      <c r="AL9" s="23">
        <v>471.41289999999998</v>
      </c>
      <c r="AM9" s="7">
        <f t="shared" ref="AM9:AM72" si="14">$AM$4</f>
        <v>1.34E-4</v>
      </c>
      <c r="AN9" s="13">
        <f t="shared" ref="AN9:AN13" si="15">(AK9*AM9)/($B$2*$C$2)</f>
        <v>5230.8974153321769</v>
      </c>
      <c r="AP9" s="23">
        <v>2.0113299999999999E-8</v>
      </c>
      <c r="AQ9" s="23">
        <v>505.19040000000001</v>
      </c>
      <c r="AR9" s="7">
        <f t="shared" ref="AR9:AR72" si="16">$AR$4</f>
        <v>1.5200000000000001E-4</v>
      </c>
      <c r="AS9" s="13">
        <f t="shared" ref="AS9:AS13" si="17">(AP9*AR9)/($B$2*$C$2)</f>
        <v>7015.5807650587021</v>
      </c>
      <c r="AU9" s="23">
        <v>1.119682E-8</v>
      </c>
      <c r="AV9" s="23">
        <v>44.339590000000001</v>
      </c>
      <c r="AW9" s="7">
        <f t="shared" ref="AW9:AW72" si="18">$AW$4</f>
        <v>1.6800000000000002E-4</v>
      </c>
      <c r="AX9" s="13">
        <f t="shared" ref="AX9:AX13" si="19">(AU9*AW9)/($B$2*$C$2)</f>
        <v>4316.5888804614397</v>
      </c>
      <c r="AZ9" s="29"/>
      <c r="BA9" s="29"/>
      <c r="BB9" s="30"/>
      <c r="BC9" s="31"/>
    </row>
    <row r="10" spans="1:76" x14ac:dyDescent="0.2">
      <c r="A10" s="23">
        <v>46.348999999999997</v>
      </c>
      <c r="B10" s="23">
        <v>7.8292379999999999E-11</v>
      </c>
      <c r="C10" s="23">
        <v>0.14969930000000001</v>
      </c>
      <c r="D10">
        <f t="shared" si="0"/>
        <v>1.74E-4</v>
      </c>
      <c r="E10" s="13">
        <f t="shared" si="1"/>
        <v>31.261186183261298</v>
      </c>
      <c r="G10" s="23">
        <v>1.574897E-10</v>
      </c>
      <c r="H10" s="23">
        <v>0.229822</v>
      </c>
      <c r="I10">
        <f t="shared" si="2"/>
        <v>1.3000000000000002E-4</v>
      </c>
      <c r="J10" s="13">
        <f t="shared" si="3"/>
        <v>46.982077551045876</v>
      </c>
      <c r="L10" s="23">
        <v>1.872535E-10</v>
      </c>
      <c r="M10" s="23">
        <v>0.18606230000000001</v>
      </c>
      <c r="N10">
        <f t="shared" si="4"/>
        <v>1.18E-4</v>
      </c>
      <c r="O10" s="13">
        <f t="shared" si="5"/>
        <v>50.704751735762471</v>
      </c>
      <c r="Q10" s="23">
        <v>3.7047940000000001E-10</v>
      </c>
      <c r="R10" s="23">
        <v>0.28616760000000002</v>
      </c>
      <c r="S10">
        <f t="shared" si="6"/>
        <v>1.5799999999999999E-4</v>
      </c>
      <c r="T10" s="13">
        <f t="shared" si="7"/>
        <v>134.3253129225233</v>
      </c>
      <c r="V10" s="23">
        <v>1.7388709999999999E-9</v>
      </c>
      <c r="W10" s="23">
        <v>0.83673850000000005</v>
      </c>
      <c r="X10">
        <f t="shared" si="8"/>
        <v>1.4999999999999999E-4</v>
      </c>
      <c r="Y10" s="13">
        <f t="shared" si="9"/>
        <v>598.54296825514984</v>
      </c>
      <c r="AA10" s="23">
        <v>3.2231270000000001E-9</v>
      </c>
      <c r="AB10" s="23">
        <v>0.65677490000000005</v>
      </c>
      <c r="AC10">
        <f t="shared" si="10"/>
        <v>1.2799999999999999E-4</v>
      </c>
      <c r="AD10" s="13">
        <f t="shared" si="11"/>
        <v>946.72554859003162</v>
      </c>
      <c r="AF10" s="23">
        <v>1.2394360000000001E-8</v>
      </c>
      <c r="AG10" s="23">
        <v>366.81099999999998</v>
      </c>
      <c r="AH10" s="7">
        <f t="shared" si="12"/>
        <v>1.3000000000000002E-4</v>
      </c>
      <c r="AI10" s="13">
        <f t="shared" si="13"/>
        <v>3697.4658197684098</v>
      </c>
      <c r="AK10" s="23">
        <v>1.638399E-8</v>
      </c>
      <c r="AL10" s="23">
        <v>454.87090000000001</v>
      </c>
      <c r="AM10" s="7">
        <f t="shared" si="14"/>
        <v>1.34E-4</v>
      </c>
      <c r="AN10" s="13">
        <f t="shared" si="15"/>
        <v>5038.0350195270421</v>
      </c>
      <c r="AP10" s="23">
        <v>1.8743429999999999E-8</v>
      </c>
      <c r="AQ10" s="23">
        <v>503.72210000000001</v>
      </c>
      <c r="AR10" s="7">
        <f t="shared" si="16"/>
        <v>1.5200000000000001E-4</v>
      </c>
      <c r="AS10" s="13">
        <f t="shared" si="17"/>
        <v>6537.7659051087712</v>
      </c>
      <c r="AU10" s="23">
        <v>1.081497E-8</v>
      </c>
      <c r="AV10" s="23">
        <v>42.695169999999997</v>
      </c>
      <c r="AW10" s="7">
        <f t="shared" si="18"/>
        <v>1.6800000000000002E-4</v>
      </c>
      <c r="AX10" s="13">
        <f t="shared" si="19"/>
        <v>4169.3783810514105</v>
      </c>
      <c r="AZ10" s="29"/>
      <c r="BA10" s="29"/>
      <c r="BB10" s="30"/>
      <c r="BC10" s="31"/>
    </row>
    <row r="11" spans="1:76" x14ac:dyDescent="0.2">
      <c r="A11" s="23">
        <v>49.892000000000003</v>
      </c>
      <c r="B11" s="23">
        <v>7.7423439999999998E-11</v>
      </c>
      <c r="C11" s="23">
        <v>0.14051130000000001</v>
      </c>
      <c r="D11">
        <f t="shared" si="0"/>
        <v>1.74E-4</v>
      </c>
      <c r="E11" s="13">
        <f t="shared" si="1"/>
        <v>30.91422910874034</v>
      </c>
      <c r="G11" s="23">
        <v>1.5672180000000001E-10</v>
      </c>
      <c r="H11" s="23">
        <v>0.2235337</v>
      </c>
      <c r="I11">
        <f t="shared" si="2"/>
        <v>1.3000000000000002E-4</v>
      </c>
      <c r="J11" s="13">
        <f t="shared" si="3"/>
        <v>46.752998840809916</v>
      </c>
      <c r="L11" s="23">
        <v>1.8572740000000001E-10</v>
      </c>
      <c r="M11" s="23">
        <v>0.17677899999999999</v>
      </c>
      <c r="N11">
        <f t="shared" si="4"/>
        <v>1.18E-4</v>
      </c>
      <c r="O11" s="13">
        <f t="shared" si="5"/>
        <v>50.291512348386824</v>
      </c>
      <c r="Q11" s="23">
        <v>3.6651620000000002E-10</v>
      </c>
      <c r="R11" s="23">
        <v>0.27871400000000002</v>
      </c>
      <c r="S11">
        <f t="shared" si="6"/>
        <v>1.5799999999999999E-4</v>
      </c>
      <c r="T11" s="13">
        <f t="shared" si="7"/>
        <v>132.88836911357049</v>
      </c>
      <c r="V11" s="23">
        <v>1.70674E-9</v>
      </c>
      <c r="W11" s="23">
        <v>0.81333639999999996</v>
      </c>
      <c r="X11">
        <f t="shared" si="8"/>
        <v>1.4999999999999999E-4</v>
      </c>
      <c r="Y11" s="13">
        <f t="shared" si="9"/>
        <v>587.48304252575065</v>
      </c>
      <c r="AA11" s="23">
        <v>3.174528E-9</v>
      </c>
      <c r="AB11" s="23">
        <v>0.63718240000000004</v>
      </c>
      <c r="AC11">
        <f t="shared" si="10"/>
        <v>1.2799999999999999E-4</v>
      </c>
      <c r="AD11" s="13">
        <f t="shared" si="11"/>
        <v>932.45061777411058</v>
      </c>
      <c r="AF11" s="23">
        <v>1.0993050000000001E-8</v>
      </c>
      <c r="AG11" s="23">
        <v>384.20890000000003</v>
      </c>
      <c r="AH11" s="7">
        <f t="shared" si="12"/>
        <v>1.3000000000000002E-4</v>
      </c>
      <c r="AI11" s="13">
        <f t="shared" si="13"/>
        <v>3279.4292428173071</v>
      </c>
      <c r="AK11" s="23">
        <v>1.5431820000000001E-8</v>
      </c>
      <c r="AL11" s="23">
        <v>448.85219999999998</v>
      </c>
      <c r="AM11" s="7">
        <f t="shared" si="14"/>
        <v>1.34E-4</v>
      </c>
      <c r="AN11" s="13">
        <f t="shared" si="15"/>
        <v>4745.2451799004884</v>
      </c>
      <c r="AP11" s="23">
        <v>1.8940879999999999E-8</v>
      </c>
      <c r="AQ11" s="23">
        <v>463.19709999999998</v>
      </c>
      <c r="AR11" s="7">
        <f t="shared" si="16"/>
        <v>1.5200000000000001E-4</v>
      </c>
      <c r="AS11" s="13">
        <f t="shared" si="17"/>
        <v>6606.637071056718</v>
      </c>
      <c r="AU11" s="23">
        <v>1.0485850000000001E-8</v>
      </c>
      <c r="AV11" s="23">
        <v>40.914749999999998</v>
      </c>
      <c r="AW11" s="7">
        <f t="shared" si="18"/>
        <v>1.6800000000000002E-4</v>
      </c>
      <c r="AX11" s="13">
        <f t="shared" si="19"/>
        <v>4042.4963080755601</v>
      </c>
      <c r="AZ11" s="29"/>
      <c r="BA11" s="29"/>
      <c r="BB11" s="30"/>
      <c r="BC11" s="31"/>
    </row>
    <row r="12" spans="1:76" x14ac:dyDescent="0.2">
      <c r="A12" s="23">
        <v>53.706000000000003</v>
      </c>
      <c r="B12" s="23">
        <v>7.5980870000000004E-11</v>
      </c>
      <c r="C12" s="23">
        <v>0.1402842</v>
      </c>
      <c r="D12">
        <f t="shared" si="0"/>
        <v>1.74E-4</v>
      </c>
      <c r="E12" s="13">
        <f t="shared" si="1"/>
        <v>30.33822861734658</v>
      </c>
      <c r="G12" s="23">
        <v>1.543146E-10</v>
      </c>
      <c r="H12" s="23">
        <v>0.21601190000000001</v>
      </c>
      <c r="I12">
        <f t="shared" si="2"/>
        <v>1.3000000000000002E-4</v>
      </c>
      <c r="J12" s="13">
        <f t="shared" si="3"/>
        <v>46.034886754236133</v>
      </c>
      <c r="L12" s="23">
        <v>1.851465E-10</v>
      </c>
      <c r="M12" s="23">
        <v>0.17247390000000001</v>
      </c>
      <c r="N12">
        <f t="shared" si="4"/>
        <v>1.18E-4</v>
      </c>
      <c r="O12" s="13">
        <f t="shared" si="5"/>
        <v>50.134215473918225</v>
      </c>
      <c r="Q12" s="23">
        <v>3.629136E-10</v>
      </c>
      <c r="R12" s="23">
        <v>0.26991799999999999</v>
      </c>
      <c r="S12">
        <f t="shared" si="6"/>
        <v>1.5799999999999999E-4</v>
      </c>
      <c r="T12" s="13">
        <f t="shared" si="7"/>
        <v>131.58216862756592</v>
      </c>
      <c r="V12" s="23">
        <v>1.6764160000000001E-9</v>
      </c>
      <c r="W12" s="23">
        <v>0.78975510000000004</v>
      </c>
      <c r="X12">
        <f t="shared" si="8"/>
        <v>1.4999999999999999E-4</v>
      </c>
      <c r="Y12" s="13">
        <f t="shared" si="9"/>
        <v>577.04511068988177</v>
      </c>
      <c r="AA12" s="23">
        <v>3.126717E-9</v>
      </c>
      <c r="AB12" s="23">
        <v>0.61687539999999996</v>
      </c>
      <c r="AC12">
        <f t="shared" si="10"/>
        <v>1.2799999999999999E-4</v>
      </c>
      <c r="AD12" s="13">
        <f t="shared" si="11"/>
        <v>918.40714533146775</v>
      </c>
      <c r="AF12" s="23">
        <v>1.101799E-8</v>
      </c>
      <c r="AG12" s="23">
        <v>356.0917</v>
      </c>
      <c r="AH12" s="7">
        <f t="shared" si="12"/>
        <v>1.3000000000000002E-4</v>
      </c>
      <c r="AI12" s="13">
        <f t="shared" si="13"/>
        <v>3286.8693040665385</v>
      </c>
      <c r="AK12" s="23">
        <v>1.4697949999999999E-8</v>
      </c>
      <c r="AL12" s="23">
        <v>437.72480000000002</v>
      </c>
      <c r="AM12" s="7">
        <f t="shared" si="14"/>
        <v>1.34E-4</v>
      </c>
      <c r="AN12" s="13">
        <f t="shared" si="15"/>
        <v>4519.5820319261356</v>
      </c>
      <c r="AP12" s="23">
        <v>1.7697369999999998E-8</v>
      </c>
      <c r="AQ12" s="23">
        <v>460.47480000000002</v>
      </c>
      <c r="AR12" s="7">
        <f t="shared" si="16"/>
        <v>1.5200000000000001E-4</v>
      </c>
      <c r="AS12" s="13">
        <f t="shared" si="17"/>
        <v>6172.8969668889213</v>
      </c>
      <c r="AU12" s="23">
        <v>1.021669E-8</v>
      </c>
      <c r="AV12" s="23">
        <v>39.036769999999997</v>
      </c>
      <c r="AW12" s="7">
        <f t="shared" si="18"/>
        <v>1.6800000000000002E-4</v>
      </c>
      <c r="AX12" s="13">
        <f t="shared" si="19"/>
        <v>3938.7299652152656</v>
      </c>
      <c r="AZ12" s="29"/>
      <c r="BA12" s="29"/>
      <c r="BB12" s="30"/>
      <c r="BC12" s="31"/>
    </row>
    <row r="13" spans="1:76" x14ac:dyDescent="0.2">
      <c r="A13" s="23">
        <v>57.811</v>
      </c>
      <c r="B13" s="23">
        <v>7.6844680000000003E-11</v>
      </c>
      <c r="C13" s="23">
        <v>0.13073689999999999</v>
      </c>
      <c r="D13">
        <f t="shared" si="0"/>
        <v>1.74E-4</v>
      </c>
      <c r="E13" s="13">
        <f t="shared" si="1"/>
        <v>30.683137345845612</v>
      </c>
      <c r="G13" s="23">
        <v>1.5396650000000001E-10</v>
      </c>
      <c r="H13" s="23">
        <v>0.20705599999999999</v>
      </c>
      <c r="I13">
        <f t="shared" si="2"/>
        <v>1.3000000000000002E-4</v>
      </c>
      <c r="J13" s="13">
        <f t="shared" si="3"/>
        <v>45.931042114265914</v>
      </c>
      <c r="L13" s="23">
        <v>1.832605E-10</v>
      </c>
      <c r="M13" s="23">
        <v>0.16674069999999999</v>
      </c>
      <c r="N13">
        <f t="shared" si="4"/>
        <v>1.18E-4</v>
      </c>
      <c r="O13" s="13">
        <f t="shared" si="5"/>
        <v>49.623521885955128</v>
      </c>
      <c r="Q13" s="23">
        <v>3.5915800000000001E-10</v>
      </c>
      <c r="R13" s="23">
        <v>0.26600020000000002</v>
      </c>
      <c r="S13">
        <f t="shared" si="6"/>
        <v>1.5799999999999999E-4</v>
      </c>
      <c r="T13" s="13">
        <f t="shared" si="7"/>
        <v>130.22049468506918</v>
      </c>
      <c r="V13" s="23">
        <v>1.647129E-9</v>
      </c>
      <c r="W13" s="23">
        <v>0.76739069999999998</v>
      </c>
      <c r="X13">
        <f t="shared" si="8"/>
        <v>1.4999999999999999E-4</v>
      </c>
      <c r="Y13" s="13">
        <f t="shared" si="9"/>
        <v>566.96412831034434</v>
      </c>
      <c r="AA13" s="23">
        <v>3.0808600000000001E-9</v>
      </c>
      <c r="AB13" s="23">
        <v>0.59804559999999996</v>
      </c>
      <c r="AC13">
        <f t="shared" si="10"/>
        <v>1.2799999999999999E-4</v>
      </c>
      <c r="AD13" s="13">
        <f t="shared" si="11"/>
        <v>904.93761915961875</v>
      </c>
      <c r="AF13" s="23">
        <v>1.087087E-8</v>
      </c>
      <c r="AG13" s="23">
        <v>335.2783</v>
      </c>
      <c r="AH13" s="7">
        <f t="shared" si="12"/>
        <v>1.3000000000000002E-4</v>
      </c>
      <c r="AI13" s="13">
        <f t="shared" si="13"/>
        <v>3242.9806989748413</v>
      </c>
      <c r="AK13" s="23">
        <v>1.48671E-8</v>
      </c>
      <c r="AL13" s="23">
        <v>402.00330000000002</v>
      </c>
      <c r="AM13" s="7">
        <f t="shared" si="14"/>
        <v>1.34E-4</v>
      </c>
      <c r="AN13" s="13">
        <f t="shared" si="15"/>
        <v>4571.5952242897174</v>
      </c>
      <c r="AP13" s="23">
        <v>1.7874799999999999E-8</v>
      </c>
      <c r="AQ13" s="23">
        <v>423.48820000000001</v>
      </c>
      <c r="AR13" s="7">
        <f t="shared" si="16"/>
        <v>1.5200000000000001E-4</v>
      </c>
      <c r="AS13" s="13">
        <f t="shared" si="17"/>
        <v>6234.7850953981342</v>
      </c>
      <c r="AU13" s="23">
        <v>9.9639050000000002E-9</v>
      </c>
      <c r="AV13" s="23">
        <v>37.200110000000002</v>
      </c>
      <c r="AW13" s="7">
        <f t="shared" si="18"/>
        <v>1.6800000000000002E-4</v>
      </c>
      <c r="AX13" s="13">
        <f t="shared" si="19"/>
        <v>3841.276498950072</v>
      </c>
      <c r="AZ13" s="29"/>
      <c r="BA13" s="29"/>
      <c r="BB13" s="30"/>
      <c r="BC13" s="31"/>
    </row>
    <row r="14" spans="1:76" x14ac:dyDescent="0.2">
      <c r="A14" s="23">
        <v>62.23</v>
      </c>
      <c r="B14" s="23">
        <v>7.5844799999999998E-11</v>
      </c>
      <c r="C14" s="23">
        <v>0.12241639999999999</v>
      </c>
      <c r="D14">
        <f t="shared" si="0"/>
        <v>1.74E-4</v>
      </c>
      <c r="E14" s="13">
        <f t="shared" ref="E14:E77" si="20">(B14*D14)/($B$2*$C$2)</f>
        <v>30.28389753680009</v>
      </c>
      <c r="F14" s="15"/>
      <c r="G14" s="23">
        <v>1.534539E-10</v>
      </c>
      <c r="H14" s="23">
        <v>0.19833390000000001</v>
      </c>
      <c r="I14">
        <f t="shared" si="2"/>
        <v>1.3000000000000002E-4</v>
      </c>
      <c r="J14" s="13">
        <f t="shared" ref="J14:J77" si="21">(G14*I14)/($B$2*$C$2)</f>
        <v>45.778124095165829</v>
      </c>
      <c r="K14" s="15"/>
      <c r="L14" s="23">
        <v>1.820559E-10</v>
      </c>
      <c r="M14" s="23">
        <v>0.16018489999999999</v>
      </c>
      <c r="N14">
        <f t="shared" si="4"/>
        <v>1.18E-4</v>
      </c>
      <c r="O14" s="13">
        <f t="shared" ref="O14:O77" si="22">(L14*N14)/($B$2*$C$2)</f>
        <v>49.297338696103409</v>
      </c>
      <c r="P14" s="15"/>
      <c r="Q14" s="23">
        <v>3.5588119999999998E-10</v>
      </c>
      <c r="R14" s="23">
        <v>0.26106590000000002</v>
      </c>
      <c r="S14">
        <f t="shared" si="6"/>
        <v>1.5799999999999999E-4</v>
      </c>
      <c r="T14" s="13">
        <f t="shared" ref="T14:T77" si="23">(Q14*S14)/($B$2*$C$2)</f>
        <v>129.03242002994793</v>
      </c>
      <c r="U14" s="15"/>
      <c r="V14" s="23">
        <v>1.6173159999999999E-9</v>
      </c>
      <c r="W14" s="23">
        <v>0.74644759999999999</v>
      </c>
      <c r="X14">
        <f t="shared" si="8"/>
        <v>1.4999999999999999E-4</v>
      </c>
      <c r="Y14" s="13">
        <f t="shared" ref="Y14:Y77" si="24">(V14*X14)/($B$2*$C$2)</f>
        <v>556.70208960098012</v>
      </c>
      <c r="Z14" s="15"/>
      <c r="AA14" s="23">
        <v>3.036614E-9</v>
      </c>
      <c r="AB14" s="23">
        <v>0.57929770000000003</v>
      </c>
      <c r="AC14">
        <f t="shared" si="10"/>
        <v>1.2799999999999999E-4</v>
      </c>
      <c r="AD14" s="13">
        <f t="shared" ref="AD14:AD77" si="25">(AA14*AC14)/($B$2*$C$2)</f>
        <v>891.94129024582969</v>
      </c>
      <c r="AE14" s="15"/>
      <c r="AF14" s="23">
        <v>1.043246E-8</v>
      </c>
      <c r="AG14" s="23">
        <v>324.44639999999998</v>
      </c>
      <c r="AH14" s="7">
        <f t="shared" si="12"/>
        <v>1.3000000000000002E-4</v>
      </c>
      <c r="AI14" s="13">
        <f t="shared" ref="AI14:AI77" si="26">(AF14*AH14)/($B$2*$C$2)</f>
        <v>3112.1949230215309</v>
      </c>
      <c r="AJ14" s="15"/>
      <c r="AK14" s="23">
        <v>1.4301899999999999E-8</v>
      </c>
      <c r="AL14" s="23">
        <v>388.14859999999999</v>
      </c>
      <c r="AM14" s="7">
        <f t="shared" si="14"/>
        <v>1.34E-4</v>
      </c>
      <c r="AN14" s="13">
        <f t="shared" ref="AN14:AN77" si="27">(AK14*AM14)/($B$2*$C$2)</f>
        <v>4397.7976699066458</v>
      </c>
      <c r="AO14" s="15"/>
      <c r="AP14" s="23">
        <v>1.7453550000000001E-8</v>
      </c>
      <c r="AQ14" s="23">
        <v>402.7937</v>
      </c>
      <c r="AR14" s="7">
        <f t="shared" si="16"/>
        <v>1.5200000000000001E-4</v>
      </c>
      <c r="AS14" s="13">
        <f t="shared" ref="AS14:AS77" si="28">(AP14*AR14)/($B$2*$C$2)</f>
        <v>6087.851802637575</v>
      </c>
      <c r="AT14" s="15"/>
      <c r="AU14" s="23">
        <v>9.7224729999999995E-9</v>
      </c>
      <c r="AV14" s="23">
        <v>35.435830000000003</v>
      </c>
      <c r="AW14" s="7">
        <f t="shared" si="18"/>
        <v>1.6800000000000002E-4</v>
      </c>
      <c r="AX14" s="13">
        <f t="shared" ref="AX14:AX77" si="29">(AU14*AW14)/($B$2*$C$2)</f>
        <v>3748.1998319510872</v>
      </c>
      <c r="AY14" s="15"/>
      <c r="AZ14" s="29"/>
      <c r="BA14" s="29"/>
      <c r="BB14" s="30"/>
      <c r="BC14" s="31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x14ac:dyDescent="0.2">
      <c r="A15" s="23">
        <v>66.986999999999995</v>
      </c>
      <c r="B15" s="23">
        <v>7.5702300000000004E-11</v>
      </c>
      <c r="C15" s="23">
        <v>0.12224019999999999</v>
      </c>
      <c r="D15">
        <f t="shared" si="0"/>
        <v>1.74E-4</v>
      </c>
      <c r="E15" s="13">
        <f t="shared" si="20"/>
        <v>30.226999036191032</v>
      </c>
      <c r="F15" s="15"/>
      <c r="G15" s="23">
        <v>1.5274489999999999E-10</v>
      </c>
      <c r="H15" s="23">
        <v>0.1859363</v>
      </c>
      <c r="I15">
        <f t="shared" si="2"/>
        <v>1.3000000000000002E-4</v>
      </c>
      <c r="J15" s="13">
        <f t="shared" si="21"/>
        <v>45.566616339524082</v>
      </c>
      <c r="K15" s="15"/>
      <c r="L15" s="23">
        <v>1.817373E-10</v>
      </c>
      <c r="M15" s="23">
        <v>0.15345049999999999</v>
      </c>
      <c r="N15">
        <f t="shared" si="4"/>
        <v>1.18E-4</v>
      </c>
      <c r="O15" s="13">
        <f t="shared" si="22"/>
        <v>49.211067764435839</v>
      </c>
      <c r="P15" s="15"/>
      <c r="Q15" s="23">
        <v>3.5211909999999999E-10</v>
      </c>
      <c r="R15" s="23">
        <v>0.2548957</v>
      </c>
      <c r="S15">
        <f t="shared" si="6"/>
        <v>1.5799999999999999E-4</v>
      </c>
      <c r="T15" s="13">
        <f t="shared" si="23"/>
        <v>127.66838937197929</v>
      </c>
      <c r="U15" s="15"/>
      <c r="V15" s="23">
        <v>1.589338E-9</v>
      </c>
      <c r="W15" s="23">
        <v>0.72692540000000005</v>
      </c>
      <c r="X15">
        <f t="shared" si="8"/>
        <v>1.4999999999999999E-4</v>
      </c>
      <c r="Y15" s="13">
        <f t="shared" si="24"/>
        <v>547.07168276468087</v>
      </c>
      <c r="Z15" s="15"/>
      <c r="AA15" s="23">
        <v>2.9931800000000002E-9</v>
      </c>
      <c r="AB15" s="23">
        <v>0.56236549999999996</v>
      </c>
      <c r="AC15">
        <f t="shared" si="10"/>
        <v>1.2799999999999999E-4</v>
      </c>
      <c r="AD15" s="13">
        <f t="shared" si="25"/>
        <v>879.1834691989211</v>
      </c>
      <c r="AE15" s="15"/>
      <c r="AF15" s="23">
        <v>1.019042E-8</v>
      </c>
      <c r="AG15" s="23">
        <v>308.73469999999998</v>
      </c>
      <c r="AH15" s="7">
        <f t="shared" si="12"/>
        <v>1.3000000000000002E-4</v>
      </c>
      <c r="AI15" s="13">
        <f t="shared" si="26"/>
        <v>3039.9899340574584</v>
      </c>
      <c r="AJ15" s="15"/>
      <c r="AK15" s="23">
        <v>1.36732E-8</v>
      </c>
      <c r="AL15" s="23">
        <v>377.31889999999999</v>
      </c>
      <c r="AM15" s="7">
        <f t="shared" si="14"/>
        <v>1.34E-4</v>
      </c>
      <c r="AN15" s="13">
        <f t="shared" si="27"/>
        <v>4204.4740279380758</v>
      </c>
      <c r="AO15" s="15"/>
      <c r="AP15" s="23">
        <v>1.6453239999999999E-8</v>
      </c>
      <c r="AQ15" s="23">
        <v>397.21179999999998</v>
      </c>
      <c r="AR15" s="7">
        <f t="shared" si="16"/>
        <v>1.5200000000000001E-4</v>
      </c>
      <c r="AS15" s="13">
        <f t="shared" si="28"/>
        <v>5738.9406048184255</v>
      </c>
      <c r="AT15" s="15"/>
      <c r="AU15" s="23">
        <v>9.4314720000000001E-9</v>
      </c>
      <c r="AV15" s="23">
        <v>33.974829999999997</v>
      </c>
      <c r="AW15" s="7">
        <f t="shared" si="18"/>
        <v>1.6800000000000002E-4</v>
      </c>
      <c r="AX15" s="13">
        <f t="shared" si="29"/>
        <v>3636.0133646502682</v>
      </c>
      <c r="AY15" s="15"/>
      <c r="AZ15" s="29"/>
      <c r="BA15" s="29"/>
      <c r="BB15" s="30"/>
      <c r="BC15" s="31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x14ac:dyDescent="0.2">
      <c r="A16" s="23">
        <v>72.106999999999999</v>
      </c>
      <c r="B16" s="23">
        <v>7.5388969999999998E-11</v>
      </c>
      <c r="C16" s="23">
        <v>0.112827</v>
      </c>
      <c r="D16">
        <f t="shared" si="0"/>
        <v>1.74E-4</v>
      </c>
      <c r="E16" s="13">
        <f t="shared" si="20"/>
        <v>30.101890213764104</v>
      </c>
      <c r="F16" s="20"/>
      <c r="G16" s="23">
        <v>1.515824E-10</v>
      </c>
      <c r="H16" s="23">
        <v>0.18060380000000001</v>
      </c>
      <c r="I16">
        <f t="shared" si="2"/>
        <v>1.3000000000000002E-4</v>
      </c>
      <c r="J16" s="13">
        <f t="shared" si="21"/>
        <v>45.21982118305931</v>
      </c>
      <c r="K16" s="20"/>
      <c r="L16" s="23">
        <v>1.808556E-10</v>
      </c>
      <c r="M16" s="23">
        <v>0.14871300000000001</v>
      </c>
      <c r="N16">
        <f t="shared" si="4"/>
        <v>1.18E-4</v>
      </c>
      <c r="O16" s="13">
        <f t="shared" si="22"/>
        <v>48.97231986596973</v>
      </c>
      <c r="P16" s="16"/>
      <c r="Q16" s="23">
        <v>3.4900640000000001E-10</v>
      </c>
      <c r="R16" s="23">
        <v>0.2493918</v>
      </c>
      <c r="S16">
        <f t="shared" si="6"/>
        <v>1.5799999999999999E-4</v>
      </c>
      <c r="T16" s="13">
        <f t="shared" si="23"/>
        <v>126.53981271823299</v>
      </c>
      <c r="U16" s="16"/>
      <c r="V16" s="23">
        <v>1.5607340000000001E-9</v>
      </c>
      <c r="W16" s="23">
        <v>0.70806150000000001</v>
      </c>
      <c r="X16">
        <f t="shared" si="8"/>
        <v>1.4999999999999999E-4</v>
      </c>
      <c r="Y16" s="13">
        <f t="shared" si="24"/>
        <v>537.22579824307456</v>
      </c>
      <c r="Z16" s="15"/>
      <c r="AA16" s="23">
        <v>2.949982E-9</v>
      </c>
      <c r="AB16" s="23">
        <v>0.5459891</v>
      </c>
      <c r="AC16">
        <f t="shared" si="10"/>
        <v>1.2799999999999999E-4</v>
      </c>
      <c r="AD16" s="13">
        <f t="shared" si="25"/>
        <v>866.49496817243585</v>
      </c>
      <c r="AE16" s="15"/>
      <c r="AF16" s="23">
        <v>9.7766010000000007E-9</v>
      </c>
      <c r="AG16" s="23">
        <v>298.99439999999998</v>
      </c>
      <c r="AH16" s="7">
        <f t="shared" si="12"/>
        <v>1.3000000000000002E-4</v>
      </c>
      <c r="AI16" s="13">
        <f t="shared" si="26"/>
        <v>2916.5401062268365</v>
      </c>
      <c r="AJ16" s="15"/>
      <c r="AK16" s="23">
        <v>1.293004E-8</v>
      </c>
      <c r="AL16" s="23">
        <v>370.8279</v>
      </c>
      <c r="AM16" s="7">
        <f t="shared" si="14"/>
        <v>1.34E-4</v>
      </c>
      <c r="AN16" s="13">
        <f t="shared" si="27"/>
        <v>3975.9542287248364</v>
      </c>
      <c r="AO16" s="15"/>
      <c r="AP16" s="23">
        <v>1.5485899999999998E-8</v>
      </c>
      <c r="AQ16" s="23">
        <v>392.14249999999998</v>
      </c>
      <c r="AR16" s="7">
        <f t="shared" si="16"/>
        <v>1.5200000000000001E-4</v>
      </c>
      <c r="AS16" s="13">
        <f t="shared" si="28"/>
        <v>5401.5294441798496</v>
      </c>
      <c r="AT16" s="15"/>
      <c r="AU16" s="23">
        <v>9.1685869999999999E-9</v>
      </c>
      <c r="AV16" s="23">
        <v>32.504049999999999</v>
      </c>
      <c r="AW16" s="7">
        <f t="shared" si="18"/>
        <v>1.6800000000000002E-4</v>
      </c>
      <c r="AX16" s="13">
        <f t="shared" si="29"/>
        <v>3534.6661546531345</v>
      </c>
      <c r="AY16" s="15"/>
      <c r="AZ16" s="29"/>
      <c r="BA16" s="29"/>
      <c r="BB16" s="30"/>
      <c r="BC16" s="31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x14ac:dyDescent="0.2">
      <c r="A17" s="23">
        <v>77.619</v>
      </c>
      <c r="B17" s="23">
        <v>7.5090190000000002E-11</v>
      </c>
      <c r="C17" s="23">
        <v>0.118023</v>
      </c>
      <c r="D17">
        <f t="shared" si="0"/>
        <v>1.74E-4</v>
      </c>
      <c r="E17" s="13">
        <f t="shared" si="20"/>
        <v>29.982591027715159</v>
      </c>
      <c r="F17" s="21"/>
      <c r="G17" s="23">
        <v>1.509611E-10</v>
      </c>
      <c r="H17" s="23">
        <v>0.17611019999999999</v>
      </c>
      <c r="I17">
        <f t="shared" si="2"/>
        <v>1.3000000000000002E-4</v>
      </c>
      <c r="J17" s="13">
        <f t="shared" si="21"/>
        <v>45.034475952339683</v>
      </c>
      <c r="K17" s="21"/>
      <c r="L17" s="23">
        <v>1.7949939999999999E-10</v>
      </c>
      <c r="M17" s="23">
        <v>0.14608450000000001</v>
      </c>
      <c r="N17">
        <f t="shared" si="4"/>
        <v>1.18E-4</v>
      </c>
      <c r="O17" s="13">
        <f t="shared" si="22"/>
        <v>48.605086226523518</v>
      </c>
      <c r="P17" s="17"/>
      <c r="Q17" s="23">
        <v>3.454092E-10</v>
      </c>
      <c r="R17" s="23">
        <v>0.24422099999999999</v>
      </c>
      <c r="S17">
        <f t="shared" si="6"/>
        <v>1.5799999999999999E-4</v>
      </c>
      <c r="T17" s="13">
        <f t="shared" si="23"/>
        <v>125.23557011892814</v>
      </c>
      <c r="U17" s="18"/>
      <c r="V17" s="23">
        <v>1.5326649999999999E-9</v>
      </c>
      <c r="W17" s="23">
        <v>0.69026900000000002</v>
      </c>
      <c r="X17">
        <f t="shared" si="8"/>
        <v>1.4999999999999999E-4</v>
      </c>
      <c r="Y17" s="13">
        <f t="shared" si="24"/>
        <v>527.56406797328793</v>
      </c>
      <c r="Z17" s="15"/>
      <c r="AA17" s="23">
        <v>2.908849E-9</v>
      </c>
      <c r="AB17" s="23">
        <v>0.53045730000000002</v>
      </c>
      <c r="AC17">
        <f t="shared" si="10"/>
        <v>1.2799999999999999E-4</v>
      </c>
      <c r="AD17" s="13">
        <f t="shared" si="25"/>
        <v>854.41301732465547</v>
      </c>
      <c r="AE17" s="15"/>
      <c r="AF17" s="23">
        <v>9.3178470000000003E-9</v>
      </c>
      <c r="AG17" s="23">
        <v>291.44909999999999</v>
      </c>
      <c r="AH17" s="7">
        <f t="shared" si="12"/>
        <v>1.3000000000000002E-4</v>
      </c>
      <c r="AI17" s="13">
        <f t="shared" si="26"/>
        <v>2779.6853404557896</v>
      </c>
      <c r="AJ17" s="15"/>
      <c r="AK17" s="23">
        <v>1.263287E-8</v>
      </c>
      <c r="AL17" s="23">
        <v>352.5976</v>
      </c>
      <c r="AM17" s="7">
        <f t="shared" si="14"/>
        <v>1.34E-4</v>
      </c>
      <c r="AN17" s="13">
        <f t="shared" si="27"/>
        <v>3884.5752137991162</v>
      </c>
      <c r="AO17" s="15"/>
      <c r="AP17" s="23">
        <v>1.5165149999999999E-8</v>
      </c>
      <c r="AQ17" s="23">
        <v>372.14249999999998</v>
      </c>
      <c r="AR17" s="7">
        <f t="shared" si="16"/>
        <v>1.5200000000000001E-4</v>
      </c>
      <c r="AS17" s="13">
        <f t="shared" si="28"/>
        <v>5289.6508598405026</v>
      </c>
      <c r="AT17" s="15"/>
      <c r="AU17" s="23">
        <v>8.9498900000000004E-9</v>
      </c>
      <c r="AV17" s="23">
        <v>30.959900000000001</v>
      </c>
      <c r="AW17" s="7">
        <f t="shared" si="18"/>
        <v>1.6800000000000002E-4</v>
      </c>
      <c r="AX17" s="13">
        <f t="shared" si="29"/>
        <v>3450.354266242829</v>
      </c>
      <c r="AY17" s="15"/>
      <c r="AZ17" s="29"/>
      <c r="BA17" s="29"/>
      <c r="BB17" s="30"/>
      <c r="BC17" s="31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x14ac:dyDescent="0.2">
      <c r="A18" s="23">
        <v>83.552000000000007</v>
      </c>
      <c r="B18" s="23">
        <v>7.4965629999999998E-11</v>
      </c>
      <c r="C18" s="23">
        <v>0.10082339999999999</v>
      </c>
      <c r="D18">
        <f t="shared" si="0"/>
        <v>1.74E-4</v>
      </c>
      <c r="E18" s="13">
        <f t="shared" si="20"/>
        <v>29.932855748866984</v>
      </c>
      <c r="F18" s="20"/>
      <c r="G18" s="23">
        <v>1.5015760000000001E-10</v>
      </c>
      <c r="H18" s="23">
        <v>0.17158480000000001</v>
      </c>
      <c r="I18">
        <f t="shared" si="2"/>
        <v>1.3000000000000002E-4</v>
      </c>
      <c r="J18" s="13">
        <f t="shared" si="21"/>
        <v>44.794777106559522</v>
      </c>
      <c r="K18" s="20"/>
      <c r="L18" s="23">
        <v>1.785192E-10</v>
      </c>
      <c r="M18" s="23">
        <v>0.14387849999999999</v>
      </c>
      <c r="N18">
        <f t="shared" si="4"/>
        <v>1.18E-4</v>
      </c>
      <c r="O18" s="13">
        <f t="shared" si="22"/>
        <v>48.339666367074194</v>
      </c>
      <c r="P18" s="15"/>
      <c r="Q18" s="23">
        <v>3.426101E-10</v>
      </c>
      <c r="R18" s="23">
        <v>0.23901720000000001</v>
      </c>
      <c r="S18">
        <f t="shared" si="6"/>
        <v>1.5799999999999999E-4</v>
      </c>
      <c r="T18" s="13">
        <f t="shared" si="23"/>
        <v>124.22069592241023</v>
      </c>
      <c r="U18" s="15"/>
      <c r="V18" s="23">
        <v>1.506994E-9</v>
      </c>
      <c r="W18" s="23">
        <v>0.67294259999999995</v>
      </c>
      <c r="X18">
        <f t="shared" si="8"/>
        <v>1.4999999999999999E-4</v>
      </c>
      <c r="Y18" s="13">
        <f t="shared" si="24"/>
        <v>518.72776180792096</v>
      </c>
      <c r="Z18" s="15"/>
      <c r="AA18" s="23">
        <v>2.868314E-9</v>
      </c>
      <c r="AB18" s="23">
        <v>0.51578809999999997</v>
      </c>
      <c r="AC18">
        <f t="shared" si="10"/>
        <v>1.2799999999999999E-4</v>
      </c>
      <c r="AD18" s="13">
        <f t="shared" si="25"/>
        <v>842.50671635913443</v>
      </c>
      <c r="AE18" s="15"/>
      <c r="AF18" s="23">
        <v>9.275741E-9</v>
      </c>
      <c r="AG18" s="23">
        <v>271.98340000000002</v>
      </c>
      <c r="AH18" s="7">
        <f t="shared" si="12"/>
        <v>1.3000000000000002E-4</v>
      </c>
      <c r="AI18" s="13">
        <f t="shared" si="26"/>
        <v>2767.1243453090315</v>
      </c>
      <c r="AJ18" s="15"/>
      <c r="AK18" s="23">
        <v>1.2694409999999999E-8</v>
      </c>
      <c r="AL18" s="23">
        <v>326.03989999999999</v>
      </c>
      <c r="AM18" s="7">
        <f t="shared" si="14"/>
        <v>1.34E-4</v>
      </c>
      <c r="AN18" s="13">
        <f t="shared" si="27"/>
        <v>3903.4986063977258</v>
      </c>
      <c r="AO18" s="15"/>
      <c r="AP18" s="23">
        <v>1.5237619999999999E-8</v>
      </c>
      <c r="AQ18" s="23">
        <v>344.10829999999999</v>
      </c>
      <c r="AR18" s="7">
        <f t="shared" si="16"/>
        <v>1.5200000000000001E-4</v>
      </c>
      <c r="AS18" s="13">
        <f t="shared" si="28"/>
        <v>5314.9286182413516</v>
      </c>
      <c r="AT18" s="15"/>
      <c r="AU18" s="23">
        <v>8.7690949999999995E-9</v>
      </c>
      <c r="AV18" s="23">
        <v>29.382290000000001</v>
      </c>
      <c r="AW18" s="7">
        <f t="shared" si="18"/>
        <v>1.6800000000000002E-4</v>
      </c>
      <c r="AX18" s="13">
        <f t="shared" si="29"/>
        <v>3380.6543258451957</v>
      </c>
      <c r="AY18" s="15"/>
      <c r="AZ18" s="29"/>
      <c r="BA18" s="29"/>
      <c r="BB18" s="30"/>
      <c r="BC18" s="31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x14ac:dyDescent="0.2">
      <c r="A19" s="23">
        <v>89.938999999999993</v>
      </c>
      <c r="B19" s="23">
        <v>7.4132579999999997E-11</v>
      </c>
      <c r="C19" s="23">
        <v>0.11007210000000001</v>
      </c>
      <c r="D19">
        <f t="shared" si="0"/>
        <v>1.74E-4</v>
      </c>
      <c r="E19" s="13">
        <f t="shared" si="20"/>
        <v>29.60022911074504</v>
      </c>
      <c r="F19" s="20"/>
      <c r="G19" s="23">
        <v>1.495548E-10</v>
      </c>
      <c r="H19" s="23">
        <v>0.16080349999999999</v>
      </c>
      <c r="I19">
        <f t="shared" si="2"/>
        <v>1.3000000000000002E-4</v>
      </c>
      <c r="J19" s="13">
        <f t="shared" si="21"/>
        <v>44.614950766501906</v>
      </c>
      <c r="K19" s="20"/>
      <c r="L19" s="23">
        <v>1.7728579999999999E-10</v>
      </c>
      <c r="M19" s="23">
        <v>0.13883490000000001</v>
      </c>
      <c r="N19">
        <f t="shared" si="4"/>
        <v>1.18E-4</v>
      </c>
      <c r="O19" s="13">
        <f t="shared" si="22"/>
        <v>48.005684674924844</v>
      </c>
      <c r="P19" s="19"/>
      <c r="Q19" s="23">
        <v>3.396717E-10</v>
      </c>
      <c r="R19" s="23">
        <v>0.23279929999999999</v>
      </c>
      <c r="S19">
        <f t="shared" si="6"/>
        <v>1.5799999999999999E-4</v>
      </c>
      <c r="T19" s="13">
        <f t="shared" si="23"/>
        <v>123.15531550047167</v>
      </c>
      <c r="U19" s="19"/>
      <c r="V19" s="23">
        <v>1.4802770000000001E-9</v>
      </c>
      <c r="W19" s="23">
        <v>0.65668700000000002</v>
      </c>
      <c r="X19">
        <f t="shared" si="8"/>
        <v>1.4999999999999999E-4</v>
      </c>
      <c r="Y19" s="13">
        <f t="shared" si="24"/>
        <v>509.53140826422924</v>
      </c>
      <c r="Z19" s="19"/>
      <c r="AA19" s="23">
        <v>2.8303290000000002E-9</v>
      </c>
      <c r="AB19" s="23">
        <v>0.50112440000000003</v>
      </c>
      <c r="AC19">
        <f t="shared" si="10"/>
        <v>1.2799999999999999E-4</v>
      </c>
      <c r="AD19" s="13">
        <f t="shared" si="25"/>
        <v>831.34942408886639</v>
      </c>
      <c r="AE19" s="15"/>
      <c r="AF19" s="23">
        <v>8.9224310000000005E-9</v>
      </c>
      <c r="AG19" s="23">
        <v>262.77260000000001</v>
      </c>
      <c r="AH19" s="7">
        <f t="shared" si="12"/>
        <v>1.3000000000000002E-4</v>
      </c>
      <c r="AI19" s="13">
        <f t="shared" si="26"/>
        <v>2661.7254664010138</v>
      </c>
      <c r="AJ19" s="15"/>
      <c r="AK19" s="23">
        <v>1.192821E-8</v>
      </c>
      <c r="AL19" s="23">
        <v>322.39909999999998</v>
      </c>
      <c r="AM19" s="7">
        <f t="shared" si="14"/>
        <v>1.34E-4</v>
      </c>
      <c r="AN19" s="13">
        <f t="shared" si="27"/>
        <v>3667.8940661140941</v>
      </c>
      <c r="AO19" s="15"/>
      <c r="AP19" s="23">
        <v>1.432153E-8</v>
      </c>
      <c r="AQ19" s="23">
        <v>340.20710000000003</v>
      </c>
      <c r="AR19" s="7">
        <f t="shared" si="16"/>
        <v>1.5200000000000001E-4</v>
      </c>
      <c r="AS19" s="13">
        <f t="shared" si="28"/>
        <v>4995.3936148822504</v>
      </c>
      <c r="AT19" s="15"/>
      <c r="AU19" s="23">
        <v>8.4918020000000006E-9</v>
      </c>
      <c r="AV19" s="23">
        <v>28.214400000000001</v>
      </c>
      <c r="AW19" s="7">
        <f t="shared" si="18"/>
        <v>1.6800000000000002E-4</v>
      </c>
      <c r="AX19" s="13">
        <f t="shared" si="29"/>
        <v>3273.7525554827366</v>
      </c>
      <c r="AY19" s="15"/>
      <c r="AZ19" s="29"/>
      <c r="BA19" s="29"/>
      <c r="BB19" s="30"/>
      <c r="BC19" s="31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x14ac:dyDescent="0.2">
      <c r="A20" s="23">
        <v>96.813999999999993</v>
      </c>
      <c r="B20" s="23">
        <v>7.4467400000000001E-11</v>
      </c>
      <c r="C20" s="23">
        <v>0.1013884</v>
      </c>
      <c r="D20">
        <f t="shared" si="0"/>
        <v>1.74E-4</v>
      </c>
      <c r="E20" s="13">
        <f t="shared" si="20"/>
        <v>29.733918626351539</v>
      </c>
      <c r="F20" s="20"/>
      <c r="G20" s="23">
        <v>1.484128E-10</v>
      </c>
      <c r="H20" s="23">
        <v>0.15720990000000001</v>
      </c>
      <c r="I20">
        <f t="shared" si="2"/>
        <v>1.3000000000000002E-4</v>
      </c>
      <c r="J20" s="13">
        <f t="shared" si="21"/>
        <v>44.274271137527471</v>
      </c>
      <c r="K20" s="20"/>
      <c r="L20" s="23">
        <v>1.7691460000000001E-10</v>
      </c>
      <c r="M20" s="23">
        <v>0.13563539999999999</v>
      </c>
      <c r="N20">
        <f t="shared" si="4"/>
        <v>1.18E-4</v>
      </c>
      <c r="O20" s="13">
        <f t="shared" si="22"/>
        <v>47.905170645310896</v>
      </c>
      <c r="P20" s="15"/>
      <c r="Q20" s="23">
        <v>3.358293E-10</v>
      </c>
      <c r="R20" s="23">
        <v>0.22916690000000001</v>
      </c>
      <c r="S20">
        <f t="shared" si="6"/>
        <v>1.5799999999999999E-4</v>
      </c>
      <c r="T20" s="13">
        <f t="shared" si="23"/>
        <v>121.76217034213492</v>
      </c>
      <c r="U20" s="15"/>
      <c r="V20" s="23">
        <v>1.455011E-9</v>
      </c>
      <c r="W20" s="23">
        <v>0.64083029999999996</v>
      </c>
      <c r="X20">
        <f t="shared" si="8"/>
        <v>1.4999999999999999E-4</v>
      </c>
      <c r="Y20" s="13">
        <f t="shared" si="24"/>
        <v>500.83450858855775</v>
      </c>
      <c r="Z20" s="15"/>
      <c r="AA20" s="23">
        <v>2.7914539999999999E-9</v>
      </c>
      <c r="AB20" s="23">
        <v>0.48695929999999998</v>
      </c>
      <c r="AC20">
        <f t="shared" si="10"/>
        <v>1.2799999999999999E-4</v>
      </c>
      <c r="AD20" s="13">
        <f t="shared" si="25"/>
        <v>819.93071309750997</v>
      </c>
      <c r="AE20" s="15"/>
      <c r="AF20" s="23">
        <v>8.7370579999999994E-9</v>
      </c>
      <c r="AG20" s="23">
        <v>249.2766</v>
      </c>
      <c r="AH20" s="7">
        <f t="shared" si="12"/>
        <v>1.3000000000000002E-4</v>
      </c>
      <c r="AI20" s="13">
        <f t="shared" si="26"/>
        <v>2606.4252870123296</v>
      </c>
      <c r="AJ20" s="15"/>
      <c r="AK20" s="23">
        <v>1.1389380000000001E-8</v>
      </c>
      <c r="AL20" s="23">
        <v>313.67860000000002</v>
      </c>
      <c r="AM20" s="7">
        <f t="shared" si="14"/>
        <v>1.34E-4</v>
      </c>
      <c r="AN20" s="13">
        <f t="shared" si="27"/>
        <v>3502.2052192842466</v>
      </c>
      <c r="AO20" s="15"/>
      <c r="AP20" s="23">
        <v>1.3623680000000001E-8</v>
      </c>
      <c r="AQ20" s="23">
        <v>332.23739999999998</v>
      </c>
      <c r="AR20" s="7">
        <f t="shared" si="16"/>
        <v>1.5200000000000001E-4</v>
      </c>
      <c r="AS20" s="13">
        <f t="shared" si="28"/>
        <v>4751.9813932728566</v>
      </c>
      <c r="AT20" s="15"/>
      <c r="AU20" s="23">
        <v>8.3078580000000001E-9</v>
      </c>
      <c r="AV20" s="23">
        <v>26.815829999999998</v>
      </c>
      <c r="AW20" s="7">
        <f t="shared" si="18"/>
        <v>1.6800000000000002E-4</v>
      </c>
      <c r="AX20" s="13">
        <f t="shared" si="29"/>
        <v>3202.8386151829372</v>
      </c>
      <c r="AY20" s="15"/>
      <c r="AZ20" s="29"/>
      <c r="BA20" s="29"/>
      <c r="BB20" s="30"/>
      <c r="BC20" s="31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x14ac:dyDescent="0.2">
      <c r="A21" s="23">
        <v>104.214</v>
      </c>
      <c r="B21" s="23">
        <v>7.4522730000000004E-11</v>
      </c>
      <c r="C21" s="23">
        <v>9.4220750000000006E-2</v>
      </c>
      <c r="D21">
        <f t="shared" si="0"/>
        <v>1.74E-4</v>
      </c>
      <c r="E21" s="13">
        <f t="shared" si="20"/>
        <v>29.756011216096798</v>
      </c>
      <c r="F21" s="15"/>
      <c r="G21" s="23">
        <v>1.481342E-10</v>
      </c>
      <c r="H21" s="23">
        <v>0.1500676</v>
      </c>
      <c r="I21">
        <f t="shared" si="2"/>
        <v>1.3000000000000002E-4</v>
      </c>
      <c r="J21" s="13">
        <f t="shared" si="21"/>
        <v>44.191159627341598</v>
      </c>
      <c r="K21" s="15"/>
      <c r="L21" s="23">
        <v>1.7572819999999999E-10</v>
      </c>
      <c r="M21" s="23">
        <v>0.1307961</v>
      </c>
      <c r="N21">
        <f t="shared" si="4"/>
        <v>1.18E-4</v>
      </c>
      <c r="O21" s="13">
        <f t="shared" si="22"/>
        <v>47.583915675661153</v>
      </c>
      <c r="P21" s="15"/>
      <c r="Q21" s="23">
        <v>3.3362859999999998E-10</v>
      </c>
      <c r="R21" s="23">
        <v>0.22475709999999999</v>
      </c>
      <c r="S21">
        <f t="shared" si="6"/>
        <v>1.5799999999999999E-4</v>
      </c>
      <c r="T21" s="13">
        <f t="shared" si="23"/>
        <v>120.96425899767529</v>
      </c>
      <c r="U21" s="15"/>
      <c r="V21" s="23">
        <v>1.4301020000000001E-9</v>
      </c>
      <c r="W21" s="23">
        <v>0.62563190000000002</v>
      </c>
      <c r="X21">
        <f t="shared" si="8"/>
        <v>1.4999999999999999E-4</v>
      </c>
      <c r="Y21" s="13">
        <f t="shared" si="24"/>
        <v>492.26049315195115</v>
      </c>
      <c r="Z21" s="15"/>
      <c r="AA21" s="23">
        <v>2.7547489999999999E-9</v>
      </c>
      <c r="AB21" s="23">
        <v>0.47431250000000003</v>
      </c>
      <c r="AC21">
        <f t="shared" si="10"/>
        <v>1.2799999999999999E-4</v>
      </c>
      <c r="AD21" s="13">
        <f t="shared" si="25"/>
        <v>809.14939381936881</v>
      </c>
      <c r="AE21" s="15"/>
      <c r="AF21" s="23">
        <v>8.4220689999999997E-9</v>
      </c>
      <c r="AG21" s="23">
        <v>240.25960000000001</v>
      </c>
      <c r="AH21" s="7">
        <f t="shared" si="12"/>
        <v>1.3000000000000002E-4</v>
      </c>
      <c r="AI21" s="13">
        <f t="shared" si="26"/>
        <v>2512.4582680534622</v>
      </c>
      <c r="AJ21" s="15"/>
      <c r="AK21" s="23">
        <v>1.113213E-8</v>
      </c>
      <c r="AL21" s="23">
        <v>298.22809999999998</v>
      </c>
      <c r="AM21" s="7">
        <f t="shared" si="14"/>
        <v>1.34E-4</v>
      </c>
      <c r="AN21" s="13">
        <f t="shared" si="27"/>
        <v>3423.1015022547967</v>
      </c>
      <c r="AO21" s="15"/>
      <c r="AP21" s="23">
        <v>1.29961E-8</v>
      </c>
      <c r="AQ21" s="23">
        <v>323.58749999999998</v>
      </c>
      <c r="AR21" s="7">
        <f t="shared" si="16"/>
        <v>1.5200000000000001E-4</v>
      </c>
      <c r="AS21" s="13">
        <f t="shared" si="28"/>
        <v>4533.0795633128027</v>
      </c>
      <c r="AT21" s="15"/>
      <c r="AU21" s="23">
        <v>8.0879830000000006E-9</v>
      </c>
      <c r="AV21" s="23">
        <v>25.613219999999998</v>
      </c>
      <c r="AW21" s="7">
        <f t="shared" si="18"/>
        <v>1.6800000000000002E-4</v>
      </c>
      <c r="AX21" s="13">
        <f t="shared" si="29"/>
        <v>3118.0725851769662</v>
      </c>
      <c r="AY21" s="15"/>
      <c r="AZ21" s="29"/>
      <c r="BA21" s="29"/>
      <c r="BB21" s="30"/>
      <c r="BC21" s="31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x14ac:dyDescent="0.2">
      <c r="A22" s="23">
        <v>112.18</v>
      </c>
      <c r="B22" s="23">
        <v>7.3688670000000001E-11</v>
      </c>
      <c r="C22" s="23">
        <v>9.6202789999999996E-2</v>
      </c>
      <c r="D22">
        <f t="shared" si="0"/>
        <v>1.74E-4</v>
      </c>
      <c r="E22" s="13">
        <f t="shared" si="20"/>
        <v>29.42298129737404</v>
      </c>
      <c r="F22" s="15"/>
      <c r="G22" s="23">
        <v>1.4718919999999999E-10</v>
      </c>
      <c r="H22" s="23">
        <v>0.14243500000000001</v>
      </c>
      <c r="I22">
        <f t="shared" si="2"/>
        <v>1.3000000000000002E-4</v>
      </c>
      <c r="J22" s="13">
        <f t="shared" si="21"/>
        <v>43.909248725957319</v>
      </c>
      <c r="K22" s="15"/>
      <c r="L22" s="23">
        <v>1.7486529999999999E-10</v>
      </c>
      <c r="M22" s="23">
        <v>0.1282433</v>
      </c>
      <c r="N22">
        <f t="shared" si="4"/>
        <v>1.18E-4</v>
      </c>
      <c r="O22" s="13">
        <f t="shared" si="22"/>
        <v>47.350258466194894</v>
      </c>
      <c r="P22" s="15"/>
      <c r="Q22" s="23">
        <v>3.307762E-10</v>
      </c>
      <c r="R22" s="23">
        <v>0.21950310000000001</v>
      </c>
      <c r="S22">
        <f t="shared" si="6"/>
        <v>1.5799999999999999E-4</v>
      </c>
      <c r="T22" s="13">
        <f t="shared" si="23"/>
        <v>119.93005973428789</v>
      </c>
      <c r="U22" s="15"/>
      <c r="V22" s="23">
        <v>1.4055120000000001E-9</v>
      </c>
      <c r="W22" s="23">
        <v>0.61198439999999998</v>
      </c>
      <c r="X22">
        <f t="shared" si="8"/>
        <v>1.4999999999999999E-4</v>
      </c>
      <c r="Y22" s="13">
        <f t="shared" si="24"/>
        <v>483.79628183932692</v>
      </c>
      <c r="Z22" s="15"/>
      <c r="AA22" s="23">
        <v>2.7189689999999999E-9</v>
      </c>
      <c r="AB22" s="23">
        <v>0.46176430000000002</v>
      </c>
      <c r="AC22">
        <f t="shared" si="10"/>
        <v>1.2799999999999999E-4</v>
      </c>
      <c r="AD22" s="13">
        <f t="shared" si="25"/>
        <v>798.63977377381957</v>
      </c>
      <c r="AE22" s="15"/>
      <c r="AF22" s="23">
        <v>8.2306219999999997E-9</v>
      </c>
      <c r="AG22" s="23">
        <v>228.48779999999999</v>
      </c>
      <c r="AH22" s="7">
        <f t="shared" si="12"/>
        <v>1.3000000000000002E-4</v>
      </c>
      <c r="AI22" s="13">
        <f t="shared" si="26"/>
        <v>2455.3461026171503</v>
      </c>
      <c r="AJ22" s="15"/>
      <c r="AK22" s="23">
        <v>1.0863689999999999E-8</v>
      </c>
      <c r="AL22" s="23">
        <v>283.9513</v>
      </c>
      <c r="AM22" s="7">
        <f t="shared" si="14"/>
        <v>1.34E-4</v>
      </c>
      <c r="AN22" s="13">
        <f t="shared" si="27"/>
        <v>3340.5568888461066</v>
      </c>
      <c r="AO22" s="15"/>
      <c r="AP22" s="23">
        <v>1.265961E-8</v>
      </c>
      <c r="AQ22" s="23">
        <v>308.70049999999998</v>
      </c>
      <c r="AR22" s="7">
        <f t="shared" si="16"/>
        <v>1.5200000000000001E-4</v>
      </c>
      <c r="AS22" s="13">
        <f t="shared" si="28"/>
        <v>4415.7108186694786</v>
      </c>
      <c r="AT22" s="15"/>
      <c r="AU22" s="23">
        <v>7.8948900000000002E-9</v>
      </c>
      <c r="AV22" s="23">
        <v>24.413419999999999</v>
      </c>
      <c r="AW22" s="7">
        <f t="shared" si="18"/>
        <v>1.6800000000000002E-4</v>
      </c>
      <c r="AX22" s="13">
        <f t="shared" si="29"/>
        <v>3043.6315298867194</v>
      </c>
      <c r="AY22" s="15"/>
      <c r="AZ22" s="29"/>
      <c r="BA22" s="29"/>
      <c r="BB22" s="30"/>
      <c r="BC22" s="31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x14ac:dyDescent="0.2">
      <c r="A23" s="23">
        <v>120.755</v>
      </c>
      <c r="B23" s="23">
        <v>7.3337700000000006E-11</v>
      </c>
      <c r="C23" s="23">
        <v>8.9641910000000005E-2</v>
      </c>
      <c r="D23">
        <f t="shared" si="0"/>
        <v>1.74E-4</v>
      </c>
      <c r="E23" s="13">
        <f t="shared" si="20"/>
        <v>29.282843285031856</v>
      </c>
      <c r="F23" s="15"/>
      <c r="G23" s="23">
        <v>1.4667769999999999E-10</v>
      </c>
      <c r="H23" s="23">
        <v>0.1396105</v>
      </c>
      <c r="I23">
        <f t="shared" si="2"/>
        <v>1.3000000000000002E-4</v>
      </c>
      <c r="J23" s="13">
        <f t="shared" si="21"/>
        <v>43.756658857112818</v>
      </c>
      <c r="K23" s="15"/>
      <c r="L23" s="23">
        <v>1.7394450000000001E-10</v>
      </c>
      <c r="M23" s="23">
        <v>0.12379220000000001</v>
      </c>
      <c r="N23">
        <f t="shared" si="4"/>
        <v>1.18E-4</v>
      </c>
      <c r="O23" s="13">
        <f t="shared" si="22"/>
        <v>47.100923017734445</v>
      </c>
      <c r="P23" s="15"/>
      <c r="Q23" s="23">
        <v>3.2838340000000001E-10</v>
      </c>
      <c r="R23" s="23">
        <v>0.2145349</v>
      </c>
      <c r="S23">
        <f t="shared" si="6"/>
        <v>1.5799999999999999E-4</v>
      </c>
      <c r="T23" s="13">
        <f t="shared" si="23"/>
        <v>119.06249838334365</v>
      </c>
      <c r="U23" s="15"/>
      <c r="V23" s="23">
        <v>1.381773E-9</v>
      </c>
      <c r="W23" s="23">
        <v>0.59787259999999998</v>
      </c>
      <c r="X23">
        <f t="shared" si="8"/>
        <v>1.4999999999999999E-4</v>
      </c>
      <c r="Y23" s="13">
        <f t="shared" si="24"/>
        <v>475.62499626184075</v>
      </c>
      <c r="Z23" s="15"/>
      <c r="AA23" s="23">
        <v>2.6842150000000001E-9</v>
      </c>
      <c r="AB23" s="23">
        <v>0.44941130000000001</v>
      </c>
      <c r="AC23">
        <f t="shared" si="10"/>
        <v>1.2799999999999999E-4</v>
      </c>
      <c r="AD23" s="13">
        <f t="shared" si="25"/>
        <v>788.43151957977204</v>
      </c>
      <c r="AE23" s="15"/>
      <c r="AF23" s="23">
        <v>7.7340270000000003E-9</v>
      </c>
      <c r="AG23" s="23">
        <v>225.8843</v>
      </c>
      <c r="AH23" s="7">
        <f t="shared" si="12"/>
        <v>1.3000000000000002E-4</v>
      </c>
      <c r="AI23" s="13">
        <f t="shared" si="26"/>
        <v>2307.2026697357524</v>
      </c>
      <c r="AJ23" s="15"/>
      <c r="AK23" s="23">
        <v>1.060209E-8</v>
      </c>
      <c r="AL23" s="23">
        <v>270.33800000000002</v>
      </c>
      <c r="AM23" s="7">
        <f t="shared" si="14"/>
        <v>1.34E-4</v>
      </c>
      <c r="AN23" s="13">
        <f t="shared" si="27"/>
        <v>3260.1155579426904</v>
      </c>
      <c r="AO23" s="15"/>
      <c r="AP23" s="23">
        <v>1.232752E-8</v>
      </c>
      <c r="AQ23" s="23">
        <v>294.59629999999999</v>
      </c>
      <c r="AR23" s="7">
        <f t="shared" si="16"/>
        <v>1.5200000000000001E-4</v>
      </c>
      <c r="AS23" s="13">
        <f t="shared" si="28"/>
        <v>4299.8768075291709</v>
      </c>
      <c r="AT23" s="15"/>
      <c r="AU23" s="23">
        <v>7.7214950000000007E-9</v>
      </c>
      <c r="AV23" s="23">
        <v>23.22739</v>
      </c>
      <c r="AW23" s="7">
        <f t="shared" si="18"/>
        <v>1.6800000000000002E-4</v>
      </c>
      <c r="AX23" s="13">
        <f t="shared" si="29"/>
        <v>2976.7844314312997</v>
      </c>
      <c r="AY23" s="15"/>
      <c r="AZ23" s="29"/>
      <c r="BA23" s="29"/>
      <c r="BB23" s="30"/>
      <c r="BC23" s="31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x14ac:dyDescent="0.2">
      <c r="A24" s="23">
        <v>129.98599999999999</v>
      </c>
      <c r="B24" s="23">
        <v>7.339147E-11</v>
      </c>
      <c r="C24" s="23">
        <v>8.6753849999999993E-2</v>
      </c>
      <c r="D24">
        <f t="shared" si="0"/>
        <v>1.74E-4</v>
      </c>
      <c r="E24" s="13">
        <f t="shared" si="20"/>
        <v>29.304312985928338</v>
      </c>
      <c r="F24" s="15"/>
      <c r="G24" s="23">
        <v>1.4597299999999999E-10</v>
      </c>
      <c r="H24" s="23">
        <v>0.1327682</v>
      </c>
      <c r="I24">
        <f t="shared" si="2"/>
        <v>1.3000000000000002E-4</v>
      </c>
      <c r="J24" s="13">
        <f t="shared" si="21"/>
        <v>43.546433870651974</v>
      </c>
      <c r="K24" s="15"/>
      <c r="L24" s="23">
        <v>1.733422E-10</v>
      </c>
      <c r="M24" s="23">
        <v>0.1206362</v>
      </c>
      <c r="N24">
        <f t="shared" si="4"/>
        <v>1.18E-4</v>
      </c>
      <c r="O24" s="13">
        <f t="shared" si="22"/>
        <v>46.937831422808571</v>
      </c>
      <c r="P24" s="15"/>
      <c r="Q24" s="23">
        <v>3.2551590000000002E-10</v>
      </c>
      <c r="R24" s="23">
        <v>0.20997750000000001</v>
      </c>
      <c r="S24">
        <f t="shared" si="6"/>
        <v>1.5799999999999999E-4</v>
      </c>
      <c r="T24" s="13">
        <f t="shared" si="23"/>
        <v>118.02282428862927</v>
      </c>
      <c r="U24" s="15"/>
      <c r="V24" s="23">
        <v>1.358073E-9</v>
      </c>
      <c r="W24" s="23">
        <v>0.58507940000000003</v>
      </c>
      <c r="X24">
        <f t="shared" si="8"/>
        <v>1.4999999999999999E-4</v>
      </c>
      <c r="Y24" s="13">
        <f t="shared" si="24"/>
        <v>467.46713501299183</v>
      </c>
      <c r="Z24" s="15"/>
      <c r="AA24" s="23">
        <v>2.6495579999999999E-9</v>
      </c>
      <c r="AB24" s="23">
        <v>0.43818319999999999</v>
      </c>
      <c r="AC24">
        <f t="shared" si="10"/>
        <v>1.2799999999999999E-4</v>
      </c>
      <c r="AD24" s="13">
        <f t="shared" si="25"/>
        <v>778.25175708903396</v>
      </c>
      <c r="AE24" s="15"/>
      <c r="AF24" s="23">
        <v>7.9058620000000005E-9</v>
      </c>
      <c r="AG24" s="23">
        <v>205.30950000000001</v>
      </c>
      <c r="AH24" s="7">
        <f t="shared" si="12"/>
        <v>1.3000000000000002E-4</v>
      </c>
      <c r="AI24" s="13">
        <f t="shared" si="26"/>
        <v>2358.4642144334939</v>
      </c>
      <c r="AJ24" s="15"/>
      <c r="AK24" s="23">
        <v>1.0231420000000001E-8</v>
      </c>
      <c r="AL24" s="23">
        <v>260.34910000000002</v>
      </c>
      <c r="AM24" s="7">
        <f t="shared" si="14"/>
        <v>1.34E-4</v>
      </c>
      <c r="AN24" s="13">
        <f t="shared" si="27"/>
        <v>3146.1354810085559</v>
      </c>
      <c r="AO24" s="15"/>
      <c r="AP24" s="23">
        <v>1.2096709999999999E-8</v>
      </c>
      <c r="AQ24" s="23">
        <v>278.90649999999999</v>
      </c>
      <c r="AR24" s="7">
        <f t="shared" si="16"/>
        <v>1.5200000000000001E-4</v>
      </c>
      <c r="AS24" s="13">
        <f t="shared" si="28"/>
        <v>4219.3695712037934</v>
      </c>
      <c r="AT24" s="15"/>
      <c r="AU24" s="23">
        <v>7.5256610000000002E-9</v>
      </c>
      <c r="AV24" s="23">
        <v>22.156829999999999</v>
      </c>
      <c r="AW24" s="7">
        <f t="shared" si="18"/>
        <v>1.6800000000000002E-4</v>
      </c>
      <c r="AX24" s="13">
        <f t="shared" si="29"/>
        <v>2901.2866680648899</v>
      </c>
      <c r="AY24" s="15"/>
      <c r="AZ24" s="29"/>
      <c r="BA24" s="29"/>
      <c r="BB24" s="30"/>
      <c r="BC24" s="31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x14ac:dyDescent="0.2">
      <c r="A25" s="23">
        <v>139.922</v>
      </c>
      <c r="B25" s="23">
        <v>7.2801890000000002E-11</v>
      </c>
      <c r="C25" s="23">
        <v>8.6230509999999996E-2</v>
      </c>
      <c r="D25">
        <f t="shared" si="0"/>
        <v>1.74E-4</v>
      </c>
      <c r="E25" s="13">
        <f t="shared" si="20"/>
        <v>29.068900929864554</v>
      </c>
      <c r="F25" s="15"/>
      <c r="G25" s="23">
        <v>1.4564409999999999E-10</v>
      </c>
      <c r="H25" s="23">
        <v>0.1281757</v>
      </c>
      <c r="I25">
        <f t="shared" si="2"/>
        <v>1.3000000000000002E-4</v>
      </c>
      <c r="J25" s="13">
        <f t="shared" si="21"/>
        <v>43.448316944233682</v>
      </c>
      <c r="K25" s="15"/>
      <c r="L25" s="23">
        <v>1.7259039999999999E-10</v>
      </c>
      <c r="M25" s="23">
        <v>0.1165432</v>
      </c>
      <c r="N25">
        <f t="shared" si="4"/>
        <v>1.18E-4</v>
      </c>
      <c r="O25" s="13">
        <f t="shared" si="22"/>
        <v>46.734258019080762</v>
      </c>
      <c r="P25" s="15"/>
      <c r="Q25" s="23">
        <v>3.231261E-10</v>
      </c>
      <c r="R25" s="23">
        <v>0.20623359999999999</v>
      </c>
      <c r="S25">
        <f t="shared" si="6"/>
        <v>1.5799999999999999E-4</v>
      </c>
      <c r="T25" s="13">
        <f t="shared" si="23"/>
        <v>117.15635065251819</v>
      </c>
      <c r="U25" s="15"/>
      <c r="V25" s="23">
        <v>1.334966E-9</v>
      </c>
      <c r="W25" s="23">
        <v>0.57260250000000001</v>
      </c>
      <c r="X25">
        <f t="shared" si="8"/>
        <v>1.4999999999999999E-4</v>
      </c>
      <c r="Y25" s="13">
        <f t="shared" si="24"/>
        <v>459.51339240214162</v>
      </c>
      <c r="Z25" s="15"/>
      <c r="AA25" s="23">
        <v>2.6157839999999999E-9</v>
      </c>
      <c r="AB25" s="23">
        <v>0.42734430000000001</v>
      </c>
      <c r="AC25">
        <f t="shared" si="10"/>
        <v>1.2799999999999999E-4</v>
      </c>
      <c r="AD25" s="13">
        <f t="shared" si="25"/>
        <v>768.33135721708356</v>
      </c>
      <c r="AE25" s="15"/>
      <c r="AF25" s="23">
        <v>7.6086399999999999E-9</v>
      </c>
      <c r="AG25" s="23">
        <v>198.23910000000001</v>
      </c>
      <c r="AH25" s="7">
        <f t="shared" si="12"/>
        <v>1.3000000000000002E-4</v>
      </c>
      <c r="AI25" s="13">
        <f t="shared" si="26"/>
        <v>2269.7974187390646</v>
      </c>
      <c r="AJ25" s="15"/>
      <c r="AK25" s="23">
        <v>9.9105860000000006E-9</v>
      </c>
      <c r="AL25" s="23">
        <v>249.7261</v>
      </c>
      <c r="AM25" s="7">
        <f t="shared" si="14"/>
        <v>1.34E-4</v>
      </c>
      <c r="AN25" s="13">
        <f t="shared" si="27"/>
        <v>3047.4798466084535</v>
      </c>
      <c r="AO25" s="15"/>
      <c r="AP25" s="23">
        <v>1.171778E-8</v>
      </c>
      <c r="AQ25" s="23">
        <v>267.50049999999999</v>
      </c>
      <c r="AR25" s="7">
        <f t="shared" si="16"/>
        <v>1.5200000000000001E-4</v>
      </c>
      <c r="AS25" s="13">
        <f t="shared" si="28"/>
        <v>4087.1976243177187</v>
      </c>
      <c r="AT25" s="15"/>
      <c r="AU25" s="23">
        <v>7.3471220000000004E-9</v>
      </c>
      <c r="AV25" s="23">
        <v>21.109629999999999</v>
      </c>
      <c r="AW25" s="7">
        <f t="shared" si="18"/>
        <v>1.6800000000000002E-4</v>
      </c>
      <c r="AX25" s="13">
        <f t="shared" si="29"/>
        <v>2832.4564589404508</v>
      </c>
      <c r="AY25" s="15"/>
      <c r="AZ25" s="29"/>
      <c r="BA25" s="29"/>
      <c r="BB25" s="30"/>
      <c r="BC25" s="31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x14ac:dyDescent="0.2">
      <c r="A26" s="23">
        <v>150.61699999999999</v>
      </c>
      <c r="B26" s="23">
        <v>7.2948079999999994E-11</v>
      </c>
      <c r="C26" s="23">
        <v>8.1174999999999997E-2</v>
      </c>
      <c r="D26">
        <f t="shared" si="0"/>
        <v>1.74E-4</v>
      </c>
      <c r="E26" s="13">
        <f t="shared" si="20"/>
        <v>29.127272802173589</v>
      </c>
      <c r="F26" s="15"/>
      <c r="G26" s="23">
        <v>1.4491979999999999E-10</v>
      </c>
      <c r="H26" s="23">
        <v>0.12249359999999999</v>
      </c>
      <c r="I26">
        <f t="shared" si="2"/>
        <v>1.3000000000000002E-4</v>
      </c>
      <c r="J26" s="13">
        <f t="shared" si="21"/>
        <v>43.232244916855237</v>
      </c>
      <c r="K26" s="15"/>
      <c r="L26" s="23">
        <v>1.718267E-10</v>
      </c>
      <c r="M26" s="23">
        <v>0.11362559999999999</v>
      </c>
      <c r="N26">
        <f t="shared" si="4"/>
        <v>1.18E-4</v>
      </c>
      <c r="O26" s="13">
        <f t="shared" si="22"/>
        <v>46.527462317528581</v>
      </c>
      <c r="P26" s="15"/>
      <c r="Q26" s="23">
        <v>3.2026720000000001E-10</v>
      </c>
      <c r="R26" s="23">
        <v>0.20193610000000001</v>
      </c>
      <c r="S26">
        <f t="shared" si="6"/>
        <v>1.5799999999999999E-4</v>
      </c>
      <c r="T26" s="13">
        <f t="shared" si="23"/>
        <v>116.1197946736589</v>
      </c>
      <c r="U26" s="15"/>
      <c r="V26" s="23">
        <v>1.3127749999999999E-9</v>
      </c>
      <c r="W26" s="23">
        <v>0.56029870000000004</v>
      </c>
      <c r="X26">
        <f t="shared" si="8"/>
        <v>1.4999999999999999E-4</v>
      </c>
      <c r="Y26" s="13">
        <f t="shared" si="24"/>
        <v>451.87494940749161</v>
      </c>
      <c r="Z26" s="15"/>
      <c r="AA26" s="23">
        <v>2.5840299999999998E-9</v>
      </c>
      <c r="AB26" s="23">
        <v>0.416879</v>
      </c>
      <c r="AC26">
        <f t="shared" si="10"/>
        <v>1.2799999999999999E-4</v>
      </c>
      <c r="AD26" s="13">
        <f t="shared" si="25"/>
        <v>759.00428972333361</v>
      </c>
      <c r="AE26" s="15"/>
      <c r="AF26" s="23">
        <v>7.4985770000000007E-9</v>
      </c>
      <c r="AG26" s="23">
        <v>186.8793</v>
      </c>
      <c r="AH26" s="7">
        <f t="shared" si="12"/>
        <v>1.3000000000000002E-4</v>
      </c>
      <c r="AI26" s="13">
        <f t="shared" si="26"/>
        <v>2236.9635991210148</v>
      </c>
      <c r="AJ26" s="15"/>
      <c r="AK26" s="23">
        <v>9.6984849999999993E-9</v>
      </c>
      <c r="AL26" s="23">
        <v>237.14</v>
      </c>
      <c r="AM26" s="7">
        <f t="shared" si="14"/>
        <v>1.34E-4</v>
      </c>
      <c r="AN26" s="13">
        <f t="shared" si="27"/>
        <v>2982.2593316010157</v>
      </c>
      <c r="AO26" s="15"/>
      <c r="AP26" s="23">
        <v>1.148988E-8</v>
      </c>
      <c r="AQ26" s="23">
        <v>253.45920000000001</v>
      </c>
      <c r="AR26" s="7">
        <f t="shared" si="16"/>
        <v>1.5200000000000001E-4</v>
      </c>
      <c r="AS26" s="13">
        <f t="shared" si="28"/>
        <v>4007.7054049227472</v>
      </c>
      <c r="AT26" s="15"/>
      <c r="AU26" s="23">
        <v>7.199533E-9</v>
      </c>
      <c r="AV26" s="23">
        <v>20.040430000000001</v>
      </c>
      <c r="AW26" s="7">
        <f t="shared" si="18"/>
        <v>1.6800000000000002E-4</v>
      </c>
      <c r="AX26" s="13">
        <f t="shared" si="29"/>
        <v>2775.5580684797283</v>
      </c>
      <c r="AY26" s="15"/>
      <c r="AZ26" s="29"/>
      <c r="BA26" s="29"/>
      <c r="BB26" s="30"/>
      <c r="BC26" s="31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x14ac:dyDescent="0.2">
      <c r="A27" s="23">
        <v>162.13</v>
      </c>
      <c r="B27" s="23">
        <v>7.2411899999999997E-11</v>
      </c>
      <c r="C27" s="23">
        <v>7.7735180000000001E-2</v>
      </c>
      <c r="D27">
        <f t="shared" si="0"/>
        <v>1.74E-4</v>
      </c>
      <c r="E27" s="13">
        <f t="shared" si="20"/>
        <v>28.913182710548572</v>
      </c>
      <c r="F27" s="15"/>
      <c r="G27" s="23">
        <v>1.442416E-10</v>
      </c>
      <c r="H27" s="23">
        <v>0.1198212</v>
      </c>
      <c r="I27">
        <f t="shared" si="2"/>
        <v>1.3000000000000002E-4</v>
      </c>
      <c r="J27" s="13">
        <f t="shared" si="21"/>
        <v>43.029925368369732</v>
      </c>
      <c r="K27" s="15"/>
      <c r="L27" s="23">
        <v>1.707122E-10</v>
      </c>
      <c r="M27" s="23">
        <v>0.1121839</v>
      </c>
      <c r="N27">
        <f t="shared" si="4"/>
        <v>1.18E-4</v>
      </c>
      <c r="O27" s="13">
        <f t="shared" si="22"/>
        <v>46.225676525489938</v>
      </c>
      <c r="P27" s="15"/>
      <c r="Q27" s="23">
        <v>3.1793330000000003E-10</v>
      </c>
      <c r="R27" s="23">
        <v>0.1990122</v>
      </c>
      <c r="S27">
        <f t="shared" si="6"/>
        <v>1.5799999999999999E-4</v>
      </c>
      <c r="T27" s="13">
        <f t="shared" si="23"/>
        <v>115.27358879060608</v>
      </c>
      <c r="U27" s="15"/>
      <c r="V27" s="23">
        <v>1.290823E-9</v>
      </c>
      <c r="W27" s="23">
        <v>0.54909699999999995</v>
      </c>
      <c r="X27">
        <f t="shared" si="8"/>
        <v>1.4999999999999999E-4</v>
      </c>
      <c r="Y27" s="13">
        <f t="shared" si="24"/>
        <v>444.31877345243976</v>
      </c>
      <c r="Z27" s="15"/>
      <c r="AA27" s="23">
        <v>2.5520460000000001E-9</v>
      </c>
      <c r="AB27" s="23">
        <v>0.4065066</v>
      </c>
      <c r="AC27">
        <f t="shared" si="10"/>
        <v>1.2799999999999999E-4</v>
      </c>
      <c r="AD27" s="13">
        <f t="shared" si="25"/>
        <v>749.60966458256098</v>
      </c>
      <c r="AE27" s="15"/>
      <c r="AF27" s="23">
        <v>7.3173069999999997E-9</v>
      </c>
      <c r="AG27" s="23">
        <v>177.95249999999999</v>
      </c>
      <c r="AH27" s="7">
        <f t="shared" si="12"/>
        <v>1.3000000000000002E-4</v>
      </c>
      <c r="AI27" s="13">
        <f t="shared" si="26"/>
        <v>2182.8874201856424</v>
      </c>
      <c r="AJ27" s="15"/>
      <c r="AK27" s="23">
        <v>9.8317360000000002E-9</v>
      </c>
      <c r="AL27" s="23">
        <v>217.35720000000001</v>
      </c>
      <c r="AM27" s="7">
        <f t="shared" si="14"/>
        <v>1.34E-4</v>
      </c>
      <c r="AN27" s="13">
        <f t="shared" si="27"/>
        <v>3023.2336732837803</v>
      </c>
      <c r="AO27" s="15"/>
      <c r="AP27" s="23">
        <v>1.1425589999999999E-8</v>
      </c>
      <c r="AQ27" s="23">
        <v>236.8373</v>
      </c>
      <c r="AR27" s="7">
        <f t="shared" si="16"/>
        <v>1.5200000000000001E-4</v>
      </c>
      <c r="AS27" s="13">
        <f t="shared" si="28"/>
        <v>3985.2808556252362</v>
      </c>
      <c r="AT27" s="15"/>
      <c r="AU27" s="23">
        <v>7.0439170000000001E-9</v>
      </c>
      <c r="AV27" s="23">
        <v>19.055409999999998</v>
      </c>
      <c r="AW27" s="7">
        <f t="shared" si="18"/>
        <v>1.6800000000000002E-4</v>
      </c>
      <c r="AX27" s="13">
        <f t="shared" si="29"/>
        <v>2715.5651155500668</v>
      </c>
      <c r="AY27" s="15"/>
      <c r="AZ27" s="29"/>
      <c r="BA27" s="29"/>
      <c r="BB27" s="30"/>
      <c r="BC27" s="31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x14ac:dyDescent="0.2">
      <c r="A28" s="23">
        <v>174.524</v>
      </c>
      <c r="B28" s="23">
        <v>7.2194989999999997E-11</v>
      </c>
      <c r="C28" s="23">
        <v>8.1940170000000007E-2</v>
      </c>
      <c r="D28">
        <f t="shared" si="0"/>
        <v>1.74E-4</v>
      </c>
      <c r="E28" s="13">
        <f t="shared" si="20"/>
        <v>28.826573210428492</v>
      </c>
      <c r="F28" s="16"/>
      <c r="G28" s="23">
        <v>1.4383810000000001E-10</v>
      </c>
      <c r="H28" s="23">
        <v>0.1156239</v>
      </c>
      <c r="I28">
        <f t="shared" si="2"/>
        <v>1.3000000000000002E-4</v>
      </c>
      <c r="J28" s="13">
        <f t="shared" si="21"/>
        <v>42.909553888254862</v>
      </c>
      <c r="K28" s="16"/>
      <c r="L28" s="23">
        <v>1.7021579999999999E-10</v>
      </c>
      <c r="M28" s="23">
        <v>0.10700129999999999</v>
      </c>
      <c r="N28">
        <f t="shared" si="4"/>
        <v>1.18E-4</v>
      </c>
      <c r="O28" s="13">
        <f t="shared" si="22"/>
        <v>46.091260673387673</v>
      </c>
      <c r="P28" s="16"/>
      <c r="Q28" s="23">
        <v>3.1577010000000002E-10</v>
      </c>
      <c r="R28" s="23">
        <v>0.19409299999999999</v>
      </c>
      <c r="S28">
        <f t="shared" si="6"/>
        <v>1.5799999999999999E-4</v>
      </c>
      <c r="T28" s="13">
        <f t="shared" si="23"/>
        <v>114.4892738815612</v>
      </c>
      <c r="U28" s="16"/>
      <c r="V28" s="23">
        <v>1.2692400000000001E-9</v>
      </c>
      <c r="W28" s="23">
        <v>0.53867690000000001</v>
      </c>
      <c r="X28">
        <f t="shared" si="8"/>
        <v>1.4999999999999999E-4</v>
      </c>
      <c r="Y28" s="13">
        <f t="shared" si="24"/>
        <v>436.88961229911047</v>
      </c>
      <c r="Z28" s="15"/>
      <c r="AA28" s="23">
        <v>2.5207999999999998E-9</v>
      </c>
      <c r="AB28" s="23">
        <v>0.3971402</v>
      </c>
      <c r="AC28">
        <f t="shared" si="10"/>
        <v>1.2799999999999999E-4</v>
      </c>
      <c r="AD28" s="13">
        <f t="shared" si="25"/>
        <v>740.43181137006127</v>
      </c>
      <c r="AE28" s="15"/>
      <c r="AF28" s="23">
        <v>7.2975909999999997E-9</v>
      </c>
      <c r="AG28" s="23">
        <v>165.75059999999999</v>
      </c>
      <c r="AH28" s="7">
        <f t="shared" si="12"/>
        <v>1.3000000000000002E-4</v>
      </c>
      <c r="AI28" s="13">
        <f t="shared" si="26"/>
        <v>2177.0057743319999</v>
      </c>
      <c r="AJ28" s="15"/>
      <c r="AK28" s="23">
        <v>9.5720409999999995E-9</v>
      </c>
      <c r="AL28" s="23">
        <v>207.3613</v>
      </c>
      <c r="AM28" s="7">
        <f t="shared" si="14"/>
        <v>1.34E-4</v>
      </c>
      <c r="AN28" s="13">
        <f t="shared" si="27"/>
        <v>2943.3781250079282</v>
      </c>
      <c r="AO28" s="15"/>
      <c r="AP28" s="23">
        <v>1.1637759999999999E-8</v>
      </c>
      <c r="AQ28" s="23">
        <v>216.05189999999999</v>
      </c>
      <c r="AR28" s="7">
        <f t="shared" si="16"/>
        <v>1.5200000000000001E-4</v>
      </c>
      <c r="AS28" s="13">
        <f t="shared" si="28"/>
        <v>4059.2864027469172</v>
      </c>
      <c r="AT28" s="15"/>
      <c r="AU28" s="23">
        <v>6.8858189999999998E-9</v>
      </c>
      <c r="AV28" s="23">
        <v>18.136469999999999</v>
      </c>
      <c r="AW28" s="7">
        <f t="shared" si="18"/>
        <v>1.6800000000000002E-4</v>
      </c>
      <c r="AX28" s="13">
        <f t="shared" si="29"/>
        <v>2654.6153040122203</v>
      </c>
      <c r="AY28" s="15"/>
      <c r="AZ28" s="29"/>
      <c r="BA28" s="29"/>
      <c r="BB28" s="30"/>
      <c r="BC28" s="31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x14ac:dyDescent="0.2">
      <c r="A29" s="23">
        <v>187.864</v>
      </c>
      <c r="B29" s="23">
        <v>7.2253139999999999E-11</v>
      </c>
      <c r="C29" s="23">
        <v>7.4430830000000003E-2</v>
      </c>
      <c r="D29">
        <f t="shared" si="0"/>
        <v>1.74E-4</v>
      </c>
      <c r="E29" s="13">
        <f t="shared" si="20"/>
        <v>28.849791791554225</v>
      </c>
      <c r="F29" s="17"/>
      <c r="G29" s="23">
        <v>1.4301260000000001E-10</v>
      </c>
      <c r="H29" s="23">
        <v>0.11198660000000001</v>
      </c>
      <c r="I29">
        <f t="shared" si="2"/>
        <v>1.3000000000000002E-4</v>
      </c>
      <c r="J29" s="13">
        <f t="shared" si="21"/>
        <v>42.663292037363099</v>
      </c>
      <c r="K29" s="17"/>
      <c r="L29" s="23">
        <v>1.696289E-10</v>
      </c>
      <c r="M29" s="23">
        <v>0.10516159999999999</v>
      </c>
      <c r="N29">
        <f t="shared" si="4"/>
        <v>1.18E-4</v>
      </c>
      <c r="O29" s="13">
        <f t="shared" si="22"/>
        <v>45.932339110940404</v>
      </c>
      <c r="P29" s="17"/>
      <c r="Q29" s="23">
        <v>3.1304709999999997E-10</v>
      </c>
      <c r="R29" s="23">
        <v>0.1901042</v>
      </c>
      <c r="S29">
        <f t="shared" si="6"/>
        <v>1.5799999999999999E-4</v>
      </c>
      <c r="T29" s="13">
        <f t="shared" si="23"/>
        <v>113.50199138464494</v>
      </c>
      <c r="U29" s="18"/>
      <c r="V29" s="23">
        <v>1.248271E-9</v>
      </c>
      <c r="W29" s="23">
        <v>0.52782859999999998</v>
      </c>
      <c r="X29">
        <f t="shared" si="8"/>
        <v>1.4999999999999999E-4</v>
      </c>
      <c r="Y29" s="13">
        <f t="shared" si="24"/>
        <v>429.67179826843062</v>
      </c>
      <c r="Z29" s="15"/>
      <c r="AA29" s="23">
        <v>2.4909069999999999E-9</v>
      </c>
      <c r="AB29" s="23">
        <v>0.38799400000000001</v>
      </c>
      <c r="AC29">
        <f t="shared" si="10"/>
        <v>1.2799999999999999E-4</v>
      </c>
      <c r="AD29" s="13">
        <f t="shared" si="25"/>
        <v>731.65137335939596</v>
      </c>
      <c r="AE29" s="15"/>
      <c r="AF29" s="23">
        <v>7.1890560000000004E-9</v>
      </c>
      <c r="AG29" s="23">
        <v>156.33879999999999</v>
      </c>
      <c r="AH29" s="7">
        <f t="shared" si="12"/>
        <v>1.3000000000000002E-4</v>
      </c>
      <c r="AI29" s="13">
        <f t="shared" si="26"/>
        <v>2144.6277852507919</v>
      </c>
      <c r="AJ29" s="15"/>
      <c r="AK29" s="23">
        <v>9.3963270000000002E-9</v>
      </c>
      <c r="AL29" s="23">
        <v>196.1362</v>
      </c>
      <c r="AM29" s="7">
        <f t="shared" si="14"/>
        <v>1.34E-4</v>
      </c>
      <c r="AN29" s="13">
        <f t="shared" si="27"/>
        <v>2889.3465194331461</v>
      </c>
      <c r="AO29" s="15"/>
      <c r="AP29" s="23">
        <v>1.111435E-8</v>
      </c>
      <c r="AQ29" s="23">
        <v>210.18</v>
      </c>
      <c r="AR29" s="7">
        <f t="shared" si="16"/>
        <v>1.5200000000000001E-4</v>
      </c>
      <c r="AS29" s="13">
        <f t="shared" si="28"/>
        <v>3876.7193884708227</v>
      </c>
      <c r="AT29" s="15"/>
      <c r="AU29" s="23">
        <v>6.7034920000000002E-9</v>
      </c>
      <c r="AV29" s="23">
        <v>17.3293</v>
      </c>
      <c r="AW29" s="7">
        <f t="shared" si="18"/>
        <v>1.6800000000000002E-4</v>
      </c>
      <c r="AX29" s="13">
        <f t="shared" si="29"/>
        <v>2584.3247482287129</v>
      </c>
      <c r="AY29" s="15"/>
      <c r="AZ29" s="29"/>
      <c r="BA29" s="29"/>
      <c r="BB29" s="30"/>
      <c r="BC29" s="31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x14ac:dyDescent="0.2">
      <c r="A30" s="23">
        <v>202.22399999999999</v>
      </c>
      <c r="B30" s="23">
        <v>7.2005399999999999E-11</v>
      </c>
      <c r="C30" s="23">
        <v>7.4416380000000004E-2</v>
      </c>
      <c r="D30">
        <f t="shared" si="0"/>
        <v>1.74E-4</v>
      </c>
      <c r="E30" s="13">
        <f t="shared" si="20"/>
        <v>28.750872250916412</v>
      </c>
      <c r="F30" s="15"/>
      <c r="G30" s="23">
        <v>1.4284249999999999E-10</v>
      </c>
      <c r="H30" s="23">
        <v>0.1054124</v>
      </c>
      <c r="I30">
        <f t="shared" si="2"/>
        <v>1.3000000000000002E-4</v>
      </c>
      <c r="J30" s="13">
        <f t="shared" si="21"/>
        <v>42.612548075113921</v>
      </c>
      <c r="K30" s="15"/>
      <c r="L30" s="23">
        <v>1.6895469999999999E-10</v>
      </c>
      <c r="M30" s="23">
        <v>0.1026383</v>
      </c>
      <c r="N30">
        <f t="shared" si="4"/>
        <v>1.18E-4</v>
      </c>
      <c r="O30" s="13">
        <f t="shared" si="22"/>
        <v>45.749778338403438</v>
      </c>
      <c r="P30" s="15"/>
      <c r="Q30" s="23">
        <v>3.1080460000000002E-10</v>
      </c>
      <c r="R30" s="23">
        <v>0.1863128</v>
      </c>
      <c r="S30">
        <f t="shared" si="6"/>
        <v>1.5799999999999999E-4</v>
      </c>
      <c r="T30" s="13">
        <f t="shared" si="23"/>
        <v>112.68892454684303</v>
      </c>
      <c r="U30" s="15"/>
      <c r="V30" s="23">
        <v>1.2279260000000001E-9</v>
      </c>
      <c r="W30" s="23">
        <v>0.5178931</v>
      </c>
      <c r="X30">
        <f t="shared" si="8"/>
        <v>1.4999999999999999E-4</v>
      </c>
      <c r="Y30" s="13">
        <f t="shared" si="24"/>
        <v>422.66877349594836</v>
      </c>
      <c r="Z30" s="15"/>
      <c r="AA30" s="23">
        <v>2.4613819999999998E-9</v>
      </c>
      <c r="AB30" s="23">
        <v>0.37947989999999998</v>
      </c>
      <c r="AC30">
        <f t="shared" si="10"/>
        <v>1.2799999999999999E-4</v>
      </c>
      <c r="AD30" s="13">
        <f t="shared" si="25"/>
        <v>722.97902758396708</v>
      </c>
      <c r="AE30" s="15"/>
      <c r="AF30" s="23">
        <v>7.0149799999999997E-9</v>
      </c>
      <c r="AG30" s="23">
        <v>148.84960000000001</v>
      </c>
      <c r="AH30" s="7">
        <f t="shared" si="12"/>
        <v>1.3000000000000002E-4</v>
      </c>
      <c r="AI30" s="13">
        <f t="shared" si="26"/>
        <v>2092.6977089869101</v>
      </c>
      <c r="AJ30" s="15"/>
      <c r="AK30" s="23">
        <v>9.217366E-9</v>
      </c>
      <c r="AL30" s="23">
        <v>185.8047</v>
      </c>
      <c r="AM30" s="7">
        <f t="shared" si="14"/>
        <v>1.34E-4</v>
      </c>
      <c r="AN30" s="13">
        <f t="shared" si="27"/>
        <v>2834.3164696632443</v>
      </c>
      <c r="AO30" s="15"/>
      <c r="AP30" s="23">
        <v>1.1044460000000001E-8</v>
      </c>
      <c r="AQ30" s="23">
        <v>196.4873</v>
      </c>
      <c r="AR30" s="7">
        <f t="shared" si="16"/>
        <v>1.5200000000000001E-4</v>
      </c>
      <c r="AS30" s="13">
        <f t="shared" si="28"/>
        <v>3852.3415419876524</v>
      </c>
      <c r="AT30" s="15"/>
      <c r="AU30" s="23">
        <v>6.586591E-9</v>
      </c>
      <c r="AV30" s="23">
        <v>16.407419999999998</v>
      </c>
      <c r="AW30" s="7">
        <f t="shared" si="18"/>
        <v>1.6800000000000002E-4</v>
      </c>
      <c r="AX30" s="13">
        <f t="shared" si="29"/>
        <v>2539.2571704061866</v>
      </c>
      <c r="AY30" s="15"/>
      <c r="AZ30" s="29"/>
      <c r="BA30" s="29"/>
      <c r="BB30" s="30"/>
      <c r="BC30" s="31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x14ac:dyDescent="0.2">
      <c r="A31" s="23">
        <v>217.68199999999999</v>
      </c>
      <c r="B31" s="23">
        <v>7.1912000000000005E-11</v>
      </c>
      <c r="C31" s="23">
        <v>7.2271119999999994E-2</v>
      </c>
      <c r="D31">
        <f t="shared" si="0"/>
        <v>1.74E-4</v>
      </c>
      <c r="E31" s="13">
        <f t="shared" si="20"/>
        <v>28.713578777534757</v>
      </c>
      <c r="F31" s="19"/>
      <c r="G31" s="23">
        <v>1.4231450000000001E-10</v>
      </c>
      <c r="H31" s="23">
        <v>0.10210320000000001</v>
      </c>
      <c r="I31">
        <f t="shared" si="2"/>
        <v>1.3000000000000002E-4</v>
      </c>
      <c r="J31" s="13">
        <f t="shared" si="21"/>
        <v>42.455035952435736</v>
      </c>
      <c r="K31" s="19"/>
      <c r="L31" s="23">
        <v>1.6848079999999999E-10</v>
      </c>
      <c r="M31" s="23">
        <v>0.10168339999999999</v>
      </c>
      <c r="N31">
        <f t="shared" si="4"/>
        <v>1.18E-4</v>
      </c>
      <c r="O31" s="13">
        <f t="shared" si="22"/>
        <v>45.621455066221188</v>
      </c>
      <c r="P31" s="19"/>
      <c r="Q31" s="23">
        <v>3.087033E-10</v>
      </c>
      <c r="R31" s="23">
        <v>0.18385899999999999</v>
      </c>
      <c r="S31">
        <f t="shared" si="6"/>
        <v>1.5799999999999999E-4</v>
      </c>
      <c r="T31" s="13">
        <f t="shared" si="23"/>
        <v>111.92705282052275</v>
      </c>
      <c r="U31" s="19"/>
      <c r="V31" s="23">
        <v>1.207692E-9</v>
      </c>
      <c r="W31" s="23">
        <v>0.50836060000000005</v>
      </c>
      <c r="X31">
        <f t="shared" si="8"/>
        <v>1.4999999999999999E-4</v>
      </c>
      <c r="Y31" s="13">
        <f t="shared" si="24"/>
        <v>415.70395642804931</v>
      </c>
      <c r="Z31" s="19"/>
      <c r="AA31" s="23">
        <v>2.4323529999999999E-9</v>
      </c>
      <c r="AB31" s="23">
        <v>0.37121500000000002</v>
      </c>
      <c r="AC31">
        <f t="shared" si="10"/>
        <v>1.2799999999999999E-4</v>
      </c>
      <c r="AD31" s="13">
        <f t="shared" si="25"/>
        <v>714.45237134298736</v>
      </c>
      <c r="AE31" s="15"/>
      <c r="AF31" s="23">
        <v>7.0527790000000002E-9</v>
      </c>
      <c r="AG31" s="23">
        <v>137.52440000000001</v>
      </c>
      <c r="AH31" s="7">
        <f t="shared" si="12"/>
        <v>1.3000000000000002E-4</v>
      </c>
      <c r="AI31" s="13">
        <f t="shared" si="26"/>
        <v>2103.9738467238667</v>
      </c>
      <c r="AJ31" s="15"/>
      <c r="AK31" s="23">
        <v>9.2952679999999993E-9</v>
      </c>
      <c r="AL31" s="23">
        <v>171.21289999999999</v>
      </c>
      <c r="AM31" s="7">
        <f t="shared" si="14"/>
        <v>1.34E-4</v>
      </c>
      <c r="AN31" s="13">
        <f t="shared" si="27"/>
        <v>2858.2711354126245</v>
      </c>
      <c r="AO31" s="15"/>
      <c r="AP31" s="23">
        <v>1.070874E-8</v>
      </c>
      <c r="AQ31" s="23">
        <v>188.27610000000001</v>
      </c>
      <c r="AR31" s="7">
        <f t="shared" si="16"/>
        <v>1.5200000000000001E-4</v>
      </c>
      <c r="AS31" s="13">
        <f t="shared" si="28"/>
        <v>3735.2413757073546</v>
      </c>
      <c r="AT31" s="15"/>
      <c r="AU31" s="23">
        <v>6.4580270000000002E-9</v>
      </c>
      <c r="AV31" s="23">
        <v>15.565099999999999</v>
      </c>
      <c r="AW31" s="7">
        <f t="shared" si="18"/>
        <v>1.6800000000000002E-4</v>
      </c>
      <c r="AX31" s="13">
        <f t="shared" si="29"/>
        <v>2489.6932823712223</v>
      </c>
      <c r="AY31" s="15"/>
      <c r="AZ31" s="29"/>
      <c r="BA31" s="29"/>
      <c r="BB31" s="30"/>
      <c r="BC31" s="31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x14ac:dyDescent="0.2">
      <c r="A32" s="23">
        <v>234.322</v>
      </c>
      <c r="B32" s="23">
        <v>7.1669950000000006E-11</v>
      </c>
      <c r="C32" s="23">
        <v>6.7655560000000003E-2</v>
      </c>
      <c r="D32">
        <f t="shared" si="0"/>
        <v>1.74E-4</v>
      </c>
      <c r="E32" s="13">
        <f t="shared" si="20"/>
        <v>28.61693118404407</v>
      </c>
      <c r="F32" s="15"/>
      <c r="G32" s="23">
        <v>1.417019E-10</v>
      </c>
      <c r="H32" s="23">
        <v>0.1000052</v>
      </c>
      <c r="I32">
        <f t="shared" si="2"/>
        <v>1.3000000000000002E-4</v>
      </c>
      <c r="J32" s="13">
        <f t="shared" si="21"/>
        <v>42.272286091919327</v>
      </c>
      <c r="K32" s="15"/>
      <c r="L32" s="23">
        <v>1.6791110000000001E-10</v>
      </c>
      <c r="M32" s="23">
        <v>9.7569530000000002E-2</v>
      </c>
      <c r="N32">
        <f t="shared" si="4"/>
        <v>1.18E-4</v>
      </c>
      <c r="O32" s="13">
        <f t="shared" si="22"/>
        <v>45.467190942646127</v>
      </c>
      <c r="P32" s="15"/>
      <c r="Q32" s="23">
        <v>3.0644350000000001E-10</v>
      </c>
      <c r="R32" s="23">
        <v>0.17970729999999999</v>
      </c>
      <c r="S32">
        <f t="shared" si="6"/>
        <v>1.5799999999999999E-4</v>
      </c>
      <c r="T32" s="13">
        <f t="shared" si="23"/>
        <v>111.10771349384947</v>
      </c>
      <c r="U32" s="15"/>
      <c r="V32" s="23">
        <v>1.188103E-9</v>
      </c>
      <c r="W32" s="23">
        <v>0.49881439999999999</v>
      </c>
      <c r="X32">
        <f t="shared" si="8"/>
        <v>1.4999999999999999E-4</v>
      </c>
      <c r="Y32" s="13">
        <f t="shared" si="24"/>
        <v>408.96115710299858</v>
      </c>
      <c r="Z32" s="15"/>
      <c r="AA32" s="23">
        <v>2.4042430000000001E-9</v>
      </c>
      <c r="AB32" s="23">
        <v>0.36330479999999998</v>
      </c>
      <c r="AC32">
        <f t="shared" si="10"/>
        <v>1.2799999999999999E-4</v>
      </c>
      <c r="AD32" s="13">
        <f t="shared" si="25"/>
        <v>706.19565196119902</v>
      </c>
      <c r="AE32" s="15"/>
      <c r="AF32" s="23">
        <v>6.7631540000000002E-9</v>
      </c>
      <c r="AG32" s="23">
        <v>133.25280000000001</v>
      </c>
      <c r="AH32" s="7">
        <f t="shared" si="12"/>
        <v>1.3000000000000002E-4</v>
      </c>
      <c r="AI32" s="13">
        <f t="shared" si="26"/>
        <v>2017.5733760218357</v>
      </c>
      <c r="AJ32" s="15"/>
      <c r="AK32" s="23">
        <v>8.9484320000000005E-9</v>
      </c>
      <c r="AL32" s="23">
        <v>165.20949999999999</v>
      </c>
      <c r="AM32" s="7">
        <f t="shared" si="14"/>
        <v>1.34E-4</v>
      </c>
      <c r="AN32" s="13">
        <f t="shared" si="27"/>
        <v>2751.6199525180623</v>
      </c>
      <c r="AO32" s="15"/>
      <c r="AP32" s="23">
        <v>1.062355E-8</v>
      </c>
      <c r="AQ32" s="23">
        <v>176.32140000000001</v>
      </c>
      <c r="AR32" s="7">
        <f t="shared" si="16"/>
        <v>1.5200000000000001E-4</v>
      </c>
      <c r="AS32" s="13">
        <f t="shared" si="28"/>
        <v>3705.5268422705067</v>
      </c>
      <c r="AT32" s="15"/>
      <c r="AU32" s="23">
        <v>6.315831E-9</v>
      </c>
      <c r="AV32" s="23">
        <v>14.808630000000001</v>
      </c>
      <c r="AW32" s="7">
        <f t="shared" si="18"/>
        <v>1.6800000000000002E-4</v>
      </c>
      <c r="AX32" s="13">
        <f t="shared" si="29"/>
        <v>2434.8739968556833</v>
      </c>
      <c r="AY32" s="15"/>
      <c r="AZ32" s="29"/>
      <c r="BA32" s="29"/>
      <c r="BB32" s="30"/>
      <c r="BC32" s="31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x14ac:dyDescent="0.2">
      <c r="A33" s="23">
        <v>252.233</v>
      </c>
      <c r="B33" s="23">
        <v>7.1546260000000001E-11</v>
      </c>
      <c r="C33" s="23">
        <v>6.5025020000000003E-2</v>
      </c>
      <c r="D33">
        <f t="shared" si="0"/>
        <v>1.74E-4</v>
      </c>
      <c r="E33" s="13">
        <f t="shared" si="20"/>
        <v>28.567543285515406</v>
      </c>
      <c r="F33" s="15"/>
      <c r="G33" s="23">
        <v>1.4129949999999999E-10</v>
      </c>
      <c r="H33" s="23">
        <v>9.4745339999999997E-2</v>
      </c>
      <c r="I33">
        <f t="shared" si="2"/>
        <v>1.3000000000000002E-4</v>
      </c>
      <c r="J33" s="13">
        <f t="shared" si="21"/>
        <v>42.152242762060034</v>
      </c>
      <c r="K33" s="15"/>
      <c r="L33" s="23">
        <v>1.6732589999999999E-10</v>
      </c>
      <c r="M33" s="23">
        <v>9.5339400000000005E-2</v>
      </c>
      <c r="N33">
        <f t="shared" si="4"/>
        <v>1.18E-4</v>
      </c>
      <c r="O33" s="13">
        <f t="shared" si="22"/>
        <v>45.308729708459481</v>
      </c>
      <c r="P33" s="15"/>
      <c r="Q33" s="23">
        <v>3.044908E-10</v>
      </c>
      <c r="R33" s="23">
        <v>0.1765014</v>
      </c>
      <c r="S33">
        <f t="shared" si="6"/>
        <v>1.5799999999999999E-4</v>
      </c>
      <c r="T33" s="13">
        <f t="shared" si="23"/>
        <v>110.39971990893271</v>
      </c>
      <c r="U33" s="15"/>
      <c r="V33" s="23">
        <v>1.168764E-9</v>
      </c>
      <c r="W33" s="23">
        <v>0.49006149999999998</v>
      </c>
      <c r="X33">
        <f t="shared" si="8"/>
        <v>1.4999999999999999E-4</v>
      </c>
      <c r="Y33" s="13">
        <f t="shared" si="24"/>
        <v>402.30441116664895</v>
      </c>
      <c r="Z33" s="15"/>
      <c r="AA33" s="23">
        <v>2.376969E-9</v>
      </c>
      <c r="AB33" s="23">
        <v>0.35591410000000001</v>
      </c>
      <c r="AC33">
        <f t="shared" si="10"/>
        <v>1.2799999999999999E-4</v>
      </c>
      <c r="AD33" s="13">
        <f t="shared" si="25"/>
        <v>698.18448993989341</v>
      </c>
      <c r="AE33" s="15"/>
      <c r="AF33" s="23">
        <v>6.7359130000000003E-9</v>
      </c>
      <c r="AG33" s="23">
        <v>124.29989999999999</v>
      </c>
      <c r="AH33" s="7">
        <f t="shared" si="12"/>
        <v>1.3000000000000002E-4</v>
      </c>
      <c r="AI33" s="13">
        <f t="shared" si="26"/>
        <v>2009.4468841016146</v>
      </c>
      <c r="AJ33" s="15"/>
      <c r="AK33" s="23">
        <v>8.8251740000000005E-9</v>
      </c>
      <c r="AL33" s="23">
        <v>155.6379</v>
      </c>
      <c r="AM33" s="7">
        <f t="shared" si="14"/>
        <v>1.34E-4</v>
      </c>
      <c r="AN33" s="13">
        <f t="shared" si="27"/>
        <v>2713.7184327761152</v>
      </c>
      <c r="AO33" s="15"/>
      <c r="AP33" s="23">
        <v>1.067098E-8</v>
      </c>
      <c r="AQ33" s="23">
        <v>163.08109999999999</v>
      </c>
      <c r="AR33" s="7">
        <f t="shared" si="16"/>
        <v>1.5200000000000001E-4</v>
      </c>
      <c r="AS33" s="13">
        <f t="shared" si="28"/>
        <v>3722.0705718269064</v>
      </c>
      <c r="AT33" s="15"/>
      <c r="AU33" s="23">
        <v>6.19604E-9</v>
      </c>
      <c r="AV33" s="23">
        <v>14.04045</v>
      </c>
      <c r="AW33" s="7">
        <f t="shared" si="18"/>
        <v>1.6800000000000002E-4</v>
      </c>
      <c r="AX33" s="13">
        <f t="shared" si="29"/>
        <v>2388.6922685989684</v>
      </c>
      <c r="AY33" s="15"/>
      <c r="AZ33" s="29"/>
      <c r="BA33" s="29"/>
      <c r="BB33" s="30"/>
      <c r="BC33" s="31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x14ac:dyDescent="0.2">
      <c r="A34" s="23">
        <v>271.51400000000001</v>
      </c>
      <c r="B34" s="23">
        <v>7.1239939999999995E-11</v>
      </c>
      <c r="C34" s="23">
        <v>6.237877E-2</v>
      </c>
      <c r="D34">
        <f t="shared" si="0"/>
        <v>1.74E-4</v>
      </c>
      <c r="E34" s="13">
        <f t="shared" si="20"/>
        <v>28.445233470030722</v>
      </c>
      <c r="F34" s="15"/>
      <c r="G34" s="23">
        <v>1.4083559999999999E-10</v>
      </c>
      <c r="H34" s="23">
        <v>9.2827199999999999E-2</v>
      </c>
      <c r="I34">
        <f t="shared" si="2"/>
        <v>1.3000000000000002E-4</v>
      </c>
      <c r="J34" s="13">
        <f t="shared" si="21"/>
        <v>42.013852849729702</v>
      </c>
      <c r="K34" s="15"/>
      <c r="L34" s="23">
        <v>1.6674359999999999E-10</v>
      </c>
      <c r="M34" s="23">
        <v>9.3029580000000001E-2</v>
      </c>
      <c r="N34">
        <f t="shared" si="4"/>
        <v>1.18E-4</v>
      </c>
      <c r="O34" s="13">
        <f t="shared" si="22"/>
        <v>45.1510537401292</v>
      </c>
      <c r="P34" s="15"/>
      <c r="Q34" s="23">
        <v>3.0245060000000001E-10</v>
      </c>
      <c r="R34" s="23">
        <v>0.1723364</v>
      </c>
      <c r="S34">
        <f t="shared" si="6"/>
        <v>1.5799999999999999E-4</v>
      </c>
      <c r="T34" s="13">
        <f t="shared" si="23"/>
        <v>109.66000130804821</v>
      </c>
      <c r="U34" s="15"/>
      <c r="V34" s="23">
        <v>1.1497700000000001E-9</v>
      </c>
      <c r="W34" s="23">
        <v>0.48173080000000001</v>
      </c>
      <c r="X34">
        <f t="shared" si="8"/>
        <v>1.4999999999999999E-4</v>
      </c>
      <c r="Y34" s="13">
        <f t="shared" si="24"/>
        <v>395.76641890670658</v>
      </c>
      <c r="Z34" s="15"/>
      <c r="AA34" s="23">
        <v>2.3496540000000001E-9</v>
      </c>
      <c r="AB34" s="23">
        <v>0.34874729999999998</v>
      </c>
      <c r="AC34">
        <f t="shared" si="10"/>
        <v>1.2799999999999999E-4</v>
      </c>
      <c r="AD34" s="13">
        <f t="shared" si="25"/>
        <v>690.16128503368373</v>
      </c>
      <c r="AE34" s="15"/>
      <c r="AF34" s="23">
        <v>6.8218679999999999E-9</v>
      </c>
      <c r="AG34" s="23">
        <v>114.0402</v>
      </c>
      <c r="AH34" s="7">
        <f t="shared" si="12"/>
        <v>1.3000000000000002E-4</v>
      </c>
      <c r="AI34" s="13">
        <f t="shared" si="26"/>
        <v>2035.0888433910168</v>
      </c>
      <c r="AJ34" s="15"/>
      <c r="AK34" s="23">
        <v>8.6647210000000006E-9</v>
      </c>
      <c r="AL34" s="23">
        <v>147.25450000000001</v>
      </c>
      <c r="AM34" s="7">
        <f t="shared" si="14"/>
        <v>1.34E-4</v>
      </c>
      <c r="AN34" s="13">
        <f t="shared" si="27"/>
        <v>2664.3795456681414</v>
      </c>
      <c r="AO34" s="15"/>
      <c r="AP34" s="23">
        <v>1.056481E-8</v>
      </c>
      <c r="AQ34" s="23">
        <v>153.04400000000001</v>
      </c>
      <c r="AR34" s="7">
        <f t="shared" si="16"/>
        <v>1.5200000000000001E-4</v>
      </c>
      <c r="AS34" s="13">
        <f t="shared" si="28"/>
        <v>3685.0381500052122</v>
      </c>
      <c r="AT34" s="15"/>
      <c r="AU34" s="23">
        <v>6.0917150000000002E-9</v>
      </c>
      <c r="AV34" s="23">
        <v>13.29255</v>
      </c>
      <c r="AW34" s="7">
        <f t="shared" si="18"/>
        <v>1.6800000000000002E-4</v>
      </c>
      <c r="AX34" s="13">
        <f t="shared" si="29"/>
        <v>2348.4729800014788</v>
      </c>
      <c r="AY34" s="15"/>
      <c r="AZ34" s="29"/>
      <c r="BA34" s="29"/>
      <c r="BB34" s="30"/>
      <c r="BC34" s="31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x14ac:dyDescent="0.2">
      <c r="A35" s="23">
        <v>292.26799999999997</v>
      </c>
      <c r="B35" s="23">
        <v>7.1289100000000004E-11</v>
      </c>
      <c r="C35" s="23">
        <v>6.1707819999999997E-2</v>
      </c>
      <c r="D35">
        <f t="shared" si="0"/>
        <v>1.74E-4</v>
      </c>
      <c r="E35" s="13">
        <f t="shared" si="20"/>
        <v>28.464862454521541</v>
      </c>
      <c r="F35" s="15"/>
      <c r="G35" s="23">
        <v>1.404678E-10</v>
      </c>
      <c r="H35" s="23">
        <v>9.0362289999999998E-2</v>
      </c>
      <c r="I35">
        <f t="shared" si="2"/>
        <v>1.3000000000000002E-4</v>
      </c>
      <c r="J35" s="13">
        <f t="shared" si="21"/>
        <v>41.904131337000464</v>
      </c>
      <c r="K35" s="15"/>
      <c r="L35" s="23">
        <v>1.659889E-10</v>
      </c>
      <c r="M35" s="23">
        <v>9.1678549999999998E-2</v>
      </c>
      <c r="N35">
        <f t="shared" si="4"/>
        <v>1.18E-4</v>
      </c>
      <c r="O35" s="13">
        <f t="shared" si="22"/>
        <v>44.946695070545026</v>
      </c>
      <c r="P35" s="15"/>
      <c r="Q35" s="23">
        <v>3.0030469999999999E-10</v>
      </c>
      <c r="R35" s="23">
        <v>0.1698211</v>
      </c>
      <c r="S35">
        <f t="shared" si="6"/>
        <v>1.5799999999999999E-4</v>
      </c>
      <c r="T35" s="13">
        <f t="shared" si="23"/>
        <v>108.88195888787466</v>
      </c>
      <c r="U35" s="15"/>
      <c r="V35" s="23">
        <v>1.13169E-9</v>
      </c>
      <c r="W35" s="23">
        <v>0.47345300000000001</v>
      </c>
      <c r="X35">
        <f t="shared" si="8"/>
        <v>1.4999999999999999E-4</v>
      </c>
      <c r="Y35" s="13">
        <f t="shared" si="24"/>
        <v>389.54303783585476</v>
      </c>
      <c r="Z35" s="15"/>
      <c r="AA35" s="23">
        <v>2.3229269999999998E-9</v>
      </c>
      <c r="AB35" s="23">
        <v>0.34254059999999997</v>
      </c>
      <c r="AC35">
        <f t="shared" si="10"/>
        <v>1.2799999999999999E-4</v>
      </c>
      <c r="AD35" s="13">
        <f t="shared" si="25"/>
        <v>682.31079272073248</v>
      </c>
      <c r="AE35" s="15"/>
      <c r="AF35" s="23">
        <v>6.5814590000000002E-9</v>
      </c>
      <c r="AG35" s="23">
        <v>109.8176</v>
      </c>
      <c r="AH35" s="7">
        <f t="shared" si="12"/>
        <v>1.3000000000000002E-4</v>
      </c>
      <c r="AI35" s="13">
        <f t="shared" si="26"/>
        <v>1963.3704117604443</v>
      </c>
      <c r="AJ35" s="15"/>
      <c r="AK35" s="23">
        <v>8.7047610000000008E-9</v>
      </c>
      <c r="AL35" s="23">
        <v>136.1677</v>
      </c>
      <c r="AM35" s="7">
        <f t="shared" si="14"/>
        <v>1.34E-4</v>
      </c>
      <c r="AN35" s="13">
        <f t="shared" si="27"/>
        <v>2676.6917432574869</v>
      </c>
      <c r="AO35" s="15"/>
      <c r="AP35" s="23">
        <v>1.0223319999999999E-8</v>
      </c>
      <c r="AQ35" s="23">
        <v>146.94999999999999</v>
      </c>
      <c r="AR35" s="7">
        <f t="shared" si="16"/>
        <v>1.5200000000000001E-4</v>
      </c>
      <c r="AS35" s="13">
        <f t="shared" si="28"/>
        <v>3565.9253900175472</v>
      </c>
      <c r="AT35" s="15"/>
      <c r="AU35" s="23">
        <v>5.9379369999999997E-9</v>
      </c>
      <c r="AV35" s="23">
        <v>12.69197</v>
      </c>
      <c r="AW35" s="7">
        <f t="shared" si="18"/>
        <v>1.6800000000000002E-4</v>
      </c>
      <c r="AX35" s="13">
        <f t="shared" si="29"/>
        <v>2289.1886113271944</v>
      </c>
      <c r="AY35" s="15"/>
      <c r="AZ35" s="29"/>
      <c r="BA35" s="29"/>
      <c r="BB35" s="30"/>
      <c r="BC35" s="31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x14ac:dyDescent="0.2">
      <c r="A36" s="23">
        <v>314.60899999999998</v>
      </c>
      <c r="B36" s="23">
        <v>7.1033390000000005E-11</v>
      </c>
      <c r="C36" s="23">
        <v>5.1694919999999998E-2</v>
      </c>
      <c r="D36">
        <f t="shared" si="0"/>
        <v>1.74E-4</v>
      </c>
      <c r="E36" s="13">
        <f t="shared" si="20"/>
        <v>28.362760590726857</v>
      </c>
      <c r="F36" s="15"/>
      <c r="G36" s="23">
        <v>1.398699E-10</v>
      </c>
      <c r="H36" s="23">
        <v>8.429797E-2</v>
      </c>
      <c r="I36">
        <f t="shared" si="2"/>
        <v>1.3000000000000002E-4</v>
      </c>
      <c r="J36" s="13">
        <f t="shared" si="21"/>
        <v>41.725766757172252</v>
      </c>
      <c r="K36" s="15"/>
      <c r="L36" s="23">
        <v>1.6537119999999999E-10</v>
      </c>
      <c r="M36" s="23">
        <v>8.7148279999999995E-2</v>
      </c>
      <c r="N36">
        <f t="shared" si="4"/>
        <v>1.18E-4</v>
      </c>
      <c r="O36" s="13">
        <f t="shared" si="22"/>
        <v>44.779433443140569</v>
      </c>
      <c r="P36" s="15"/>
      <c r="Q36" s="23">
        <v>2.9820329999999998E-10</v>
      </c>
      <c r="R36" s="23">
        <v>0.16732620000000001</v>
      </c>
      <c r="S36">
        <f t="shared" si="6"/>
        <v>1.5799999999999999E-4</v>
      </c>
      <c r="T36" s="13">
        <f t="shared" si="23"/>
        <v>108.12005090439328</v>
      </c>
      <c r="U36" s="15"/>
      <c r="V36" s="23">
        <v>1.1136360000000001E-9</v>
      </c>
      <c r="W36" s="23">
        <v>0.46499639999999998</v>
      </c>
      <c r="X36">
        <f t="shared" si="8"/>
        <v>1.4999999999999999E-4</v>
      </c>
      <c r="Y36" s="13">
        <f t="shared" si="24"/>
        <v>383.3286063174279</v>
      </c>
      <c r="Z36" s="15"/>
      <c r="AA36" s="23">
        <v>2.2971739999999999E-9</v>
      </c>
      <c r="AB36" s="23">
        <v>0.33617580000000002</v>
      </c>
      <c r="AC36">
        <f t="shared" si="10"/>
        <v>1.2799999999999999E-4</v>
      </c>
      <c r="AD36" s="13">
        <f t="shared" si="25"/>
        <v>674.74639235647783</v>
      </c>
      <c r="AE36" s="15"/>
      <c r="AF36" s="23">
        <v>6.5001959999999999E-9</v>
      </c>
      <c r="AG36" s="23">
        <v>103.2398</v>
      </c>
      <c r="AH36" s="7">
        <f t="shared" si="12"/>
        <v>1.3000000000000002E-4</v>
      </c>
      <c r="AI36" s="13">
        <f t="shared" si="26"/>
        <v>1939.1281624702958</v>
      </c>
      <c r="AJ36" s="15"/>
      <c r="AK36" s="23">
        <v>8.5718380000000002E-9</v>
      </c>
      <c r="AL36" s="23">
        <v>128.4528</v>
      </c>
      <c r="AM36" s="7">
        <f t="shared" si="14"/>
        <v>1.34E-4</v>
      </c>
      <c r="AN36" s="13">
        <f t="shared" si="27"/>
        <v>2635.818260735794</v>
      </c>
      <c r="AO36" s="15"/>
      <c r="AP36" s="23">
        <v>1.0032500000000001E-8</v>
      </c>
      <c r="AQ36" s="23">
        <v>139.1131</v>
      </c>
      <c r="AR36" s="7">
        <f t="shared" si="16"/>
        <v>1.5200000000000001E-4</v>
      </c>
      <c r="AS36" s="13">
        <f t="shared" si="28"/>
        <v>3499.3667884161946</v>
      </c>
      <c r="AT36" s="15"/>
      <c r="AU36" s="23">
        <v>5.825498E-9</v>
      </c>
      <c r="AV36" s="23">
        <v>12.03763</v>
      </c>
      <c r="AW36" s="7">
        <f t="shared" si="18"/>
        <v>1.6800000000000002E-4</v>
      </c>
      <c r="AX36" s="13">
        <f t="shared" si="29"/>
        <v>2245.8412200919865</v>
      </c>
      <c r="AY36" s="15"/>
      <c r="AZ36" s="29"/>
      <c r="BA36" s="29"/>
      <c r="BB36" s="30"/>
      <c r="BC36" s="31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x14ac:dyDescent="0.2">
      <c r="A37" s="23">
        <v>338.65800000000002</v>
      </c>
      <c r="B37" s="23">
        <v>7.0904580000000003E-11</v>
      </c>
      <c r="C37" s="23">
        <v>5.6970930000000003E-2</v>
      </c>
      <c r="D37">
        <f t="shared" si="0"/>
        <v>1.74E-4</v>
      </c>
      <c r="E37" s="13">
        <f t="shared" si="20"/>
        <v>28.311328339053503</v>
      </c>
      <c r="F37" s="15"/>
      <c r="G37" s="23">
        <v>1.394424E-10</v>
      </c>
      <c r="H37" s="23">
        <v>8.1637420000000002E-2</v>
      </c>
      <c r="I37">
        <f t="shared" si="2"/>
        <v>1.3000000000000002E-4</v>
      </c>
      <c r="J37" s="13">
        <f t="shared" si="21"/>
        <v>41.598235635117469</v>
      </c>
      <c r="K37" s="15"/>
      <c r="L37" s="23">
        <v>1.6488149999999999E-10</v>
      </c>
      <c r="M37" s="23">
        <v>8.6752499999999996E-2</v>
      </c>
      <c r="N37">
        <f t="shared" si="4"/>
        <v>1.18E-4</v>
      </c>
      <c r="O37" s="13">
        <f t="shared" si="22"/>
        <v>44.646831825947821</v>
      </c>
      <c r="P37" s="15"/>
      <c r="Q37" s="23">
        <v>2.9636E-10</v>
      </c>
      <c r="R37" s="23">
        <v>0.16358919999999999</v>
      </c>
      <c r="S37">
        <f t="shared" si="6"/>
        <v>1.5799999999999999E-4</v>
      </c>
      <c r="T37" s="13">
        <f t="shared" si="23"/>
        <v>107.45172265372648</v>
      </c>
      <c r="U37" s="15"/>
      <c r="V37" s="23">
        <v>1.0959900000000001E-9</v>
      </c>
      <c r="W37" s="23">
        <v>0.45771600000000001</v>
      </c>
      <c r="X37">
        <f t="shared" si="8"/>
        <v>1.4999999999999999E-4</v>
      </c>
      <c r="Y37" s="13">
        <f t="shared" si="24"/>
        <v>377.25461392936097</v>
      </c>
      <c r="Z37" s="15"/>
      <c r="AA37" s="23">
        <v>2.272633E-9</v>
      </c>
      <c r="AB37" s="23">
        <v>0.32980490000000001</v>
      </c>
      <c r="AC37">
        <f t="shared" si="10"/>
        <v>1.2799999999999999E-4</v>
      </c>
      <c r="AD37" s="13">
        <f t="shared" si="25"/>
        <v>667.5379914191434</v>
      </c>
      <c r="AE37" s="15"/>
      <c r="AF37" s="23">
        <v>6.421275E-9</v>
      </c>
      <c r="AG37" s="23">
        <v>97.1203</v>
      </c>
      <c r="AH37" s="7">
        <f t="shared" si="12"/>
        <v>1.3000000000000002E-4</v>
      </c>
      <c r="AI37" s="13">
        <f t="shared" si="26"/>
        <v>1915.5845749061182</v>
      </c>
      <c r="AJ37" s="15"/>
      <c r="AK37" s="23">
        <v>8.4828740000000001E-9</v>
      </c>
      <c r="AL37" s="23">
        <v>120.5497</v>
      </c>
      <c r="AM37" s="7">
        <f t="shared" si="14"/>
        <v>1.34E-4</v>
      </c>
      <c r="AN37" s="13">
        <f t="shared" si="27"/>
        <v>2608.4620582797861</v>
      </c>
      <c r="AO37" s="15"/>
      <c r="AP37" s="23">
        <v>1.0027980000000001E-8</v>
      </c>
      <c r="AQ37" s="23">
        <v>129.2784</v>
      </c>
      <c r="AR37" s="7">
        <f t="shared" si="16"/>
        <v>1.5200000000000001E-4</v>
      </c>
      <c r="AS37" s="13">
        <f t="shared" si="28"/>
        <v>3497.7901985449121</v>
      </c>
      <c r="AT37" s="15"/>
      <c r="AU37" s="23">
        <v>5.7439800000000003E-9</v>
      </c>
      <c r="AV37" s="23">
        <v>11.36332</v>
      </c>
      <c r="AW37" s="7">
        <f t="shared" si="18"/>
        <v>1.6800000000000002E-4</v>
      </c>
      <c r="AX37" s="13">
        <f t="shared" si="29"/>
        <v>2214.4144674642353</v>
      </c>
      <c r="AY37" s="15"/>
      <c r="AZ37" s="29"/>
      <c r="BA37" s="29"/>
      <c r="BB37" s="30"/>
      <c r="BC37" s="31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1:76" x14ac:dyDescent="0.2">
      <c r="A38" s="23">
        <v>364.54500000000002</v>
      </c>
      <c r="B38" s="23">
        <v>7.0636919999999994E-11</v>
      </c>
      <c r="C38" s="23">
        <v>5.5505470000000001E-2</v>
      </c>
      <c r="D38">
        <f t="shared" si="0"/>
        <v>1.74E-4</v>
      </c>
      <c r="E38" s="13">
        <f t="shared" si="20"/>
        <v>28.204454986962123</v>
      </c>
      <c r="F38" s="15"/>
      <c r="G38" s="23">
        <v>1.3908199999999999E-10</v>
      </c>
      <c r="H38" s="23">
        <v>8.1129220000000002E-2</v>
      </c>
      <c r="I38">
        <f t="shared" si="2"/>
        <v>1.3000000000000002E-4</v>
      </c>
      <c r="J38" s="13">
        <f t="shared" si="21"/>
        <v>41.490721678653024</v>
      </c>
      <c r="K38" s="15"/>
      <c r="L38" s="23">
        <v>1.6457260000000001E-10</v>
      </c>
      <c r="M38" s="23">
        <v>8.4161150000000004E-2</v>
      </c>
      <c r="N38">
        <f t="shared" si="4"/>
        <v>1.18E-4</v>
      </c>
      <c r="O38" s="13">
        <f t="shared" si="22"/>
        <v>44.563187473179106</v>
      </c>
      <c r="P38" s="15"/>
      <c r="Q38" s="23">
        <v>2.942818E-10</v>
      </c>
      <c r="R38" s="23">
        <v>0.16095309999999999</v>
      </c>
      <c r="S38">
        <f t="shared" si="6"/>
        <v>1.5799999999999999E-4</v>
      </c>
      <c r="T38" s="13">
        <f t="shared" si="23"/>
        <v>106.6982263316217</v>
      </c>
      <c r="U38" s="15"/>
      <c r="V38" s="23">
        <v>1.0788099999999999E-9</v>
      </c>
      <c r="W38" s="23">
        <v>0.45032260000000002</v>
      </c>
      <c r="X38">
        <f t="shared" si="8"/>
        <v>1.4999999999999999E-4</v>
      </c>
      <c r="Y38" s="13">
        <f t="shared" si="24"/>
        <v>371.34102505783244</v>
      </c>
      <c r="Z38" s="15"/>
      <c r="AA38" s="23">
        <v>2.2463749999999999E-9</v>
      </c>
      <c r="AB38" s="23">
        <v>0.32469819999999999</v>
      </c>
      <c r="AC38">
        <f t="shared" si="10"/>
        <v>1.2799999999999999E-4</v>
      </c>
      <c r="AD38" s="13">
        <f t="shared" si="25"/>
        <v>659.82525796033849</v>
      </c>
      <c r="AE38" s="15"/>
      <c r="AF38" s="23">
        <v>6.4752659999999997E-9</v>
      </c>
      <c r="AG38" s="23">
        <v>89.476569999999995</v>
      </c>
      <c r="AH38" s="7">
        <f t="shared" si="12"/>
        <v>1.3000000000000002E-4</v>
      </c>
      <c r="AI38" s="13">
        <f t="shared" si="26"/>
        <v>1931.6910844052061</v>
      </c>
      <c r="AJ38" s="15"/>
      <c r="AK38" s="23">
        <v>8.4305949999999995E-9</v>
      </c>
      <c r="AL38" s="23">
        <v>112.68389999999999</v>
      </c>
      <c r="AM38" s="7">
        <f t="shared" si="14"/>
        <v>1.34E-4</v>
      </c>
      <c r="AN38" s="13">
        <f t="shared" si="27"/>
        <v>2592.3863994942367</v>
      </c>
      <c r="AO38" s="15"/>
      <c r="AP38" s="23">
        <v>9.9244699999999993E-9</v>
      </c>
      <c r="AQ38" s="23">
        <v>121.3553</v>
      </c>
      <c r="AR38" s="7">
        <f t="shared" si="16"/>
        <v>1.5200000000000001E-4</v>
      </c>
      <c r="AS38" s="13">
        <f t="shared" si="28"/>
        <v>3461.6855928864056</v>
      </c>
      <c r="AT38" s="15"/>
      <c r="AU38" s="23">
        <v>5.6039820000000001E-9</v>
      </c>
      <c r="AV38" s="23">
        <v>10.83333</v>
      </c>
      <c r="AW38" s="7">
        <f t="shared" si="18"/>
        <v>1.6800000000000002E-4</v>
      </c>
      <c r="AX38" s="13">
        <f t="shared" si="29"/>
        <v>2160.4425531093707</v>
      </c>
      <c r="AY38" s="15"/>
      <c r="AZ38" s="29"/>
      <c r="BA38" s="29"/>
      <c r="BB38" s="30"/>
      <c r="BC38" s="31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x14ac:dyDescent="0.2">
      <c r="A39" s="23">
        <v>392.411</v>
      </c>
      <c r="B39" s="23">
        <v>7.0369050000000006E-11</v>
      </c>
      <c r="C39" s="23">
        <v>5.4067419999999998E-2</v>
      </c>
      <c r="D39">
        <f t="shared" si="0"/>
        <v>1.74E-4</v>
      </c>
      <c r="E39" s="13">
        <f t="shared" si="20"/>
        <v>28.097497784448805</v>
      </c>
      <c r="F39" s="15"/>
      <c r="G39" s="23">
        <v>1.3889029999999999E-10</v>
      </c>
      <c r="H39" s="23">
        <v>7.7905769999999999E-2</v>
      </c>
      <c r="I39">
        <f t="shared" si="2"/>
        <v>1.3000000000000002E-4</v>
      </c>
      <c r="J39" s="13">
        <f t="shared" si="21"/>
        <v>41.433534038657932</v>
      </c>
      <c r="K39" s="15"/>
      <c r="L39" s="23">
        <v>1.640759E-10</v>
      </c>
      <c r="M39" s="23">
        <v>8.2125130000000005E-2</v>
      </c>
      <c r="N39">
        <f t="shared" si="4"/>
        <v>1.18E-4</v>
      </c>
      <c r="O39" s="13">
        <f t="shared" si="22"/>
        <v>44.4286903866779</v>
      </c>
      <c r="P39" s="15"/>
      <c r="Q39" s="23">
        <v>2.925022E-10</v>
      </c>
      <c r="R39" s="23">
        <v>0.15779000000000001</v>
      </c>
      <c r="S39">
        <f t="shared" si="6"/>
        <v>1.5799999999999999E-4</v>
      </c>
      <c r="T39" s="13">
        <f t="shared" si="23"/>
        <v>106.05299389257941</v>
      </c>
      <c r="U39" s="15"/>
      <c r="V39" s="23">
        <v>1.0619989999999999E-9</v>
      </c>
      <c r="W39" s="23">
        <v>0.4433993</v>
      </c>
      <c r="X39">
        <f t="shared" si="8"/>
        <v>1.4999999999999999E-4</v>
      </c>
      <c r="Y39" s="13">
        <f t="shared" si="24"/>
        <v>365.55445098802664</v>
      </c>
      <c r="Z39" s="15"/>
      <c r="AA39" s="23">
        <v>2.2225199999999999E-9</v>
      </c>
      <c r="AB39" s="23">
        <v>0.3200231</v>
      </c>
      <c r="AC39">
        <f t="shared" si="10"/>
        <v>1.2799999999999999E-4</v>
      </c>
      <c r="AD39" s="13">
        <f t="shared" si="25"/>
        <v>652.81835504847209</v>
      </c>
      <c r="AE39" s="15"/>
      <c r="AF39" s="23">
        <v>6.331058E-9</v>
      </c>
      <c r="AG39" s="23">
        <v>85.009020000000007</v>
      </c>
      <c r="AH39" s="7">
        <f t="shared" si="12"/>
        <v>1.3000000000000002E-4</v>
      </c>
      <c r="AI39" s="13">
        <f t="shared" si="26"/>
        <v>1888.6711825355524</v>
      </c>
      <c r="AJ39" s="15"/>
      <c r="AK39" s="23">
        <v>8.3251930000000004E-9</v>
      </c>
      <c r="AL39" s="23">
        <v>106.014</v>
      </c>
      <c r="AM39" s="7">
        <f t="shared" si="14"/>
        <v>1.34E-4</v>
      </c>
      <c r="AN39" s="13">
        <f t="shared" si="27"/>
        <v>2559.9755540818442</v>
      </c>
      <c r="AO39" s="15"/>
      <c r="AP39" s="23">
        <v>9.7926680000000005E-9</v>
      </c>
      <c r="AQ39" s="23">
        <v>114.2473</v>
      </c>
      <c r="AR39" s="7">
        <f t="shared" si="16"/>
        <v>1.5200000000000001E-4</v>
      </c>
      <c r="AS39" s="13">
        <f t="shared" si="28"/>
        <v>3415.7126508034926</v>
      </c>
      <c r="AT39" s="15"/>
      <c r="AU39" s="23">
        <v>5.5010409999999998E-9</v>
      </c>
      <c r="AV39" s="23">
        <v>10.27596</v>
      </c>
      <c r="AW39" s="7">
        <f t="shared" si="18"/>
        <v>1.6800000000000002E-4</v>
      </c>
      <c r="AX39" s="13">
        <f t="shared" si="29"/>
        <v>2120.7568230589113</v>
      </c>
      <c r="AY39" s="15"/>
      <c r="AZ39" s="29"/>
      <c r="BA39" s="29"/>
      <c r="BB39" s="30"/>
      <c r="BC39" s="31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x14ac:dyDescent="0.2">
      <c r="A40" s="23">
        <v>422.40600000000001</v>
      </c>
      <c r="B40" s="23">
        <v>7.0493899999999996E-11</v>
      </c>
      <c r="C40" s="23">
        <v>5.1383680000000001E-2</v>
      </c>
      <c r="D40">
        <f t="shared" si="0"/>
        <v>1.74E-4</v>
      </c>
      <c r="E40" s="13">
        <f t="shared" si="20"/>
        <v>28.147348856736809</v>
      </c>
      <c r="F40" s="16"/>
      <c r="G40" s="23">
        <v>1.3860240000000001E-10</v>
      </c>
      <c r="H40" s="23">
        <v>7.5609579999999996E-2</v>
      </c>
      <c r="I40">
        <f t="shared" si="2"/>
        <v>1.3000000000000002E-4</v>
      </c>
      <c r="J40" s="13">
        <f t="shared" si="21"/>
        <v>41.347648167220335</v>
      </c>
      <c r="K40" s="16"/>
      <c r="L40" s="23">
        <v>1.6332949999999999E-10</v>
      </c>
      <c r="M40" s="23">
        <v>8.0408969999999996E-2</v>
      </c>
      <c r="N40">
        <f t="shared" si="4"/>
        <v>1.18E-4</v>
      </c>
      <c r="O40" s="13">
        <f t="shared" si="22"/>
        <v>44.226579202130893</v>
      </c>
      <c r="P40" s="16"/>
      <c r="Q40" s="23">
        <v>2.9081780000000001E-10</v>
      </c>
      <c r="R40" s="23">
        <v>0.15543100000000001</v>
      </c>
      <c r="S40">
        <f t="shared" si="6"/>
        <v>1.5799999999999999E-4</v>
      </c>
      <c r="T40" s="13">
        <f t="shared" si="23"/>
        <v>105.44227827091004</v>
      </c>
      <c r="U40" s="16"/>
      <c r="V40" s="23">
        <v>1.045711E-9</v>
      </c>
      <c r="W40" s="23">
        <v>0.43628159999999999</v>
      </c>
      <c r="X40">
        <f t="shared" si="8"/>
        <v>1.4999999999999999E-4</v>
      </c>
      <c r="Y40" s="13">
        <f t="shared" si="24"/>
        <v>359.94790060738319</v>
      </c>
      <c r="Z40" s="15"/>
      <c r="AA40" s="23">
        <v>2.1985180000000002E-9</v>
      </c>
      <c r="AB40" s="23">
        <v>0.31526559999999998</v>
      </c>
      <c r="AC40">
        <f t="shared" si="10"/>
        <v>1.2799999999999999E-4</v>
      </c>
      <c r="AD40" s="13">
        <f t="shared" si="25"/>
        <v>645.7682739882913</v>
      </c>
      <c r="AE40" s="15"/>
      <c r="AF40" s="23">
        <v>6.4457599999999999E-9</v>
      </c>
      <c r="AG40" s="23">
        <v>77.585530000000006</v>
      </c>
      <c r="AH40" s="7">
        <f t="shared" si="12"/>
        <v>1.3000000000000002E-4</v>
      </c>
      <c r="AI40" s="13">
        <f t="shared" si="26"/>
        <v>1922.8889012769052</v>
      </c>
      <c r="AJ40" s="15"/>
      <c r="AK40" s="23">
        <v>8.3180799999999995E-9</v>
      </c>
      <c r="AL40" s="23">
        <v>98.578450000000004</v>
      </c>
      <c r="AM40" s="7">
        <f t="shared" si="14"/>
        <v>1.34E-4</v>
      </c>
      <c r="AN40" s="13">
        <f t="shared" si="27"/>
        <v>2557.7883247748259</v>
      </c>
      <c r="AO40" s="15"/>
      <c r="AP40" s="23">
        <v>9.7236010000000001E-9</v>
      </c>
      <c r="AQ40" s="23">
        <v>106.9211</v>
      </c>
      <c r="AR40" s="7">
        <f t="shared" si="16"/>
        <v>1.5200000000000001E-4</v>
      </c>
      <c r="AS40" s="13">
        <f t="shared" si="28"/>
        <v>3391.6218692459997</v>
      </c>
      <c r="AT40" s="15"/>
      <c r="AU40" s="23">
        <v>5.3902380000000004E-9</v>
      </c>
      <c r="AV40" s="23">
        <v>9.7676540000000003</v>
      </c>
      <c r="AW40" s="7">
        <f t="shared" si="18"/>
        <v>1.6800000000000002E-4</v>
      </c>
      <c r="AX40" s="13">
        <f t="shared" si="29"/>
        <v>2078.0401412044412</v>
      </c>
      <c r="AY40" s="15"/>
      <c r="AZ40" s="29"/>
      <c r="BA40" s="29"/>
      <c r="BB40" s="30"/>
      <c r="BC40" s="31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</row>
    <row r="41" spans="1:76" x14ac:dyDescent="0.2">
      <c r="A41" s="23">
        <v>454.69499999999999</v>
      </c>
      <c r="B41" s="23">
        <v>7.0332339999999998E-11</v>
      </c>
      <c r="C41" s="23">
        <v>5.2171870000000002E-2</v>
      </c>
      <c r="D41">
        <f t="shared" si="0"/>
        <v>1.74E-4</v>
      </c>
      <c r="E41" s="13">
        <f t="shared" si="20"/>
        <v>28.08283993211646</v>
      </c>
      <c r="F41" s="17"/>
      <c r="G41" s="23">
        <v>1.3823199999999999E-10</v>
      </c>
      <c r="H41" s="23">
        <v>7.3262750000000001E-2</v>
      </c>
      <c r="I41">
        <f t="shared" si="2"/>
        <v>1.3000000000000002E-4</v>
      </c>
      <c r="J41" s="13">
        <f t="shared" si="21"/>
        <v>41.237151026614264</v>
      </c>
      <c r="K41" s="17"/>
      <c r="L41" s="23">
        <v>1.629458E-10</v>
      </c>
      <c r="M41" s="23">
        <v>7.9104300000000002E-2</v>
      </c>
      <c r="N41">
        <f t="shared" si="4"/>
        <v>1.18E-4</v>
      </c>
      <c r="O41" s="13">
        <f t="shared" si="22"/>
        <v>44.122680405894712</v>
      </c>
      <c r="P41" s="17"/>
      <c r="Q41" s="23">
        <v>2.8891499999999998E-10</v>
      </c>
      <c r="R41" s="23">
        <v>0.15321660000000001</v>
      </c>
      <c r="S41">
        <f t="shared" si="6"/>
        <v>1.5799999999999999E-4</v>
      </c>
      <c r="T41" s="13">
        <f t="shared" si="23"/>
        <v>104.75237700938516</v>
      </c>
      <c r="U41" s="18"/>
      <c r="V41" s="23">
        <v>1.0293530000000001E-9</v>
      </c>
      <c r="W41" s="23">
        <v>0.42970399999999997</v>
      </c>
      <c r="X41">
        <f t="shared" si="8"/>
        <v>1.4999999999999999E-4</v>
      </c>
      <c r="Y41" s="13">
        <f t="shared" si="24"/>
        <v>354.31725527790348</v>
      </c>
      <c r="Z41" s="15"/>
      <c r="AA41" s="23">
        <v>2.1742700000000002E-9</v>
      </c>
      <c r="AB41" s="23">
        <v>0.31108479999999999</v>
      </c>
      <c r="AC41">
        <f t="shared" si="10"/>
        <v>1.2799999999999999E-4</v>
      </c>
      <c r="AD41" s="13">
        <f t="shared" si="25"/>
        <v>638.64593561868594</v>
      </c>
      <c r="AE41" s="15"/>
      <c r="AF41" s="23">
        <v>6.2564210000000001E-9</v>
      </c>
      <c r="AG41" s="23">
        <v>74.28152</v>
      </c>
      <c r="AH41" s="7">
        <f t="shared" si="12"/>
        <v>1.3000000000000002E-4</v>
      </c>
      <c r="AI41" s="13">
        <f t="shared" si="26"/>
        <v>1866.4055910576499</v>
      </c>
      <c r="AJ41" s="15"/>
      <c r="AK41" s="23">
        <v>8.2362369999999995E-9</v>
      </c>
      <c r="AL41" s="23">
        <v>92.541020000000003</v>
      </c>
      <c r="AM41" s="7">
        <f t="shared" si="14"/>
        <v>1.34E-4</v>
      </c>
      <c r="AN41" s="13">
        <f t="shared" si="27"/>
        <v>2532.6218116053747</v>
      </c>
      <c r="AO41" s="15"/>
      <c r="AP41" s="23">
        <v>9.7681229999999997E-9</v>
      </c>
      <c r="AQ41" s="23">
        <v>98.897980000000004</v>
      </c>
      <c r="AR41" s="7">
        <f t="shared" si="16"/>
        <v>1.5200000000000001E-4</v>
      </c>
      <c r="AS41" s="13">
        <f t="shared" si="28"/>
        <v>3407.151279478132</v>
      </c>
      <c r="AT41" s="15"/>
      <c r="AU41" s="23">
        <v>5.3001959999999999E-9</v>
      </c>
      <c r="AV41" s="23">
        <v>9.2551299999999994</v>
      </c>
      <c r="AW41" s="7">
        <f t="shared" si="18"/>
        <v>1.6800000000000002E-4</v>
      </c>
      <c r="AX41" s="13">
        <f t="shared" si="29"/>
        <v>2043.3272230746052</v>
      </c>
      <c r="AY41" s="15"/>
      <c r="AZ41" s="29"/>
      <c r="BA41" s="29"/>
      <c r="BB41" s="30"/>
      <c r="BC41" s="31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</row>
    <row r="42" spans="1:76" x14ac:dyDescent="0.2">
      <c r="A42" s="23">
        <v>489.452</v>
      </c>
      <c r="B42" s="23">
        <v>7.0266199999999997E-11</v>
      </c>
      <c r="C42" s="23">
        <v>4.9849190000000002E-2</v>
      </c>
      <c r="D42">
        <f t="shared" si="0"/>
        <v>1.74E-4</v>
      </c>
      <c r="E42" s="13">
        <f t="shared" si="20"/>
        <v>28.056431042079382</v>
      </c>
      <c r="F42" s="15"/>
      <c r="G42" s="23">
        <v>1.379821E-10</v>
      </c>
      <c r="H42" s="23">
        <v>7.1916659999999993E-2</v>
      </c>
      <c r="I42">
        <f t="shared" si="2"/>
        <v>1.3000000000000002E-4</v>
      </c>
      <c r="J42" s="13">
        <f t="shared" si="21"/>
        <v>41.162601254914875</v>
      </c>
      <c r="K42" s="15"/>
      <c r="L42" s="23">
        <v>1.62424E-10</v>
      </c>
      <c r="M42" s="23">
        <v>7.7742699999999998E-2</v>
      </c>
      <c r="N42">
        <f t="shared" si="4"/>
        <v>1.18E-4</v>
      </c>
      <c r="O42" s="13">
        <f t="shared" si="22"/>
        <v>43.981386708016053</v>
      </c>
      <c r="P42" s="15"/>
      <c r="Q42" s="23">
        <v>2.8724339999999998E-10</v>
      </c>
      <c r="R42" s="23">
        <v>0.15027650000000001</v>
      </c>
      <c r="S42">
        <f t="shared" si="6"/>
        <v>1.5799999999999999E-4</v>
      </c>
      <c r="T42" s="13">
        <f t="shared" si="23"/>
        <v>104.14630230433735</v>
      </c>
      <c r="U42" s="15"/>
      <c r="V42" s="23">
        <v>1.01383E-9</v>
      </c>
      <c r="W42" s="23">
        <v>0.42340620000000001</v>
      </c>
      <c r="X42">
        <f t="shared" si="8"/>
        <v>1.4999999999999999E-4</v>
      </c>
      <c r="Y42" s="13">
        <f t="shared" si="24"/>
        <v>348.97402826668485</v>
      </c>
      <c r="Z42" s="15"/>
      <c r="AA42" s="23">
        <v>2.150373E-9</v>
      </c>
      <c r="AB42" s="23">
        <v>0.30693579999999998</v>
      </c>
      <c r="AC42">
        <f t="shared" si="10"/>
        <v>1.2799999999999999E-4</v>
      </c>
      <c r="AD42" s="13">
        <f t="shared" si="25"/>
        <v>631.6266960930152</v>
      </c>
      <c r="AE42" s="15"/>
      <c r="AF42" s="23">
        <v>6.2545719999999996E-9</v>
      </c>
      <c r="AG42" s="23">
        <v>69.058120000000002</v>
      </c>
      <c r="AH42" s="7">
        <f t="shared" si="12"/>
        <v>1.3000000000000002E-4</v>
      </c>
      <c r="AI42" s="13">
        <f t="shared" si="26"/>
        <v>1865.8540003098619</v>
      </c>
      <c r="AJ42" s="15"/>
      <c r="AK42" s="23">
        <v>8.131835E-9</v>
      </c>
      <c r="AL42" s="23">
        <v>87.098039999999997</v>
      </c>
      <c r="AM42" s="7">
        <f t="shared" si="14"/>
        <v>1.34E-4</v>
      </c>
      <c r="AN42" s="13">
        <f t="shared" si="27"/>
        <v>2500.5184636352737</v>
      </c>
      <c r="AO42" s="15"/>
      <c r="AP42" s="23">
        <v>9.5912300000000002E-9</v>
      </c>
      <c r="AQ42" s="23">
        <v>93.589709999999997</v>
      </c>
      <c r="AR42" s="7">
        <f t="shared" si="16"/>
        <v>1.5200000000000001E-4</v>
      </c>
      <c r="AS42" s="13">
        <f t="shared" si="28"/>
        <v>3345.4504582169006</v>
      </c>
      <c r="AT42" s="15"/>
      <c r="AU42" s="23">
        <v>5.203811E-9</v>
      </c>
      <c r="AV42" s="23">
        <v>8.7801779999999994</v>
      </c>
      <c r="AW42" s="7">
        <f t="shared" si="18"/>
        <v>1.6800000000000002E-4</v>
      </c>
      <c r="AX42" s="13">
        <f t="shared" si="29"/>
        <v>2006.1689567772748</v>
      </c>
      <c r="AY42" s="15"/>
      <c r="AZ42" s="29"/>
      <c r="BA42" s="29"/>
      <c r="BB42" s="30"/>
      <c r="BC42" s="31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</row>
    <row r="43" spans="1:76" x14ac:dyDescent="0.2">
      <c r="A43" s="23">
        <v>526.86500000000001</v>
      </c>
      <c r="B43" s="23">
        <v>7.0064790000000001E-11</v>
      </c>
      <c r="C43" s="23">
        <v>4.9687210000000002E-2</v>
      </c>
      <c r="D43">
        <f t="shared" si="0"/>
        <v>1.74E-4</v>
      </c>
      <c r="E43" s="13">
        <f t="shared" si="20"/>
        <v>27.976010501674679</v>
      </c>
      <c r="F43" s="19"/>
      <c r="G43" s="23">
        <v>1.376609E-10</v>
      </c>
      <c r="H43" s="23">
        <v>6.867608E-2</v>
      </c>
      <c r="I43">
        <f t="shared" si="2"/>
        <v>1.3000000000000002E-4</v>
      </c>
      <c r="J43" s="13">
        <f t="shared" si="21"/>
        <v>41.066781380285633</v>
      </c>
      <c r="K43" s="19"/>
      <c r="L43" s="23">
        <v>1.620573E-10</v>
      </c>
      <c r="M43" s="23">
        <v>7.6173290000000005E-2</v>
      </c>
      <c r="N43">
        <f t="shared" si="4"/>
        <v>1.18E-4</v>
      </c>
      <c r="O43" s="13">
        <f t="shared" si="22"/>
        <v>43.882091194386113</v>
      </c>
      <c r="P43" s="19"/>
      <c r="Q43" s="23">
        <v>2.8547540000000001E-10</v>
      </c>
      <c r="R43" s="23">
        <v>0.1475004</v>
      </c>
      <c r="S43">
        <f t="shared" si="6"/>
        <v>1.5799999999999999E-4</v>
      </c>
      <c r="T43" s="13">
        <f t="shared" si="23"/>
        <v>103.50527569598337</v>
      </c>
      <c r="U43" s="19"/>
      <c r="V43" s="23">
        <v>9.9850650000000002E-10</v>
      </c>
      <c r="W43" s="23">
        <v>0.41685159999999999</v>
      </c>
      <c r="X43">
        <f t="shared" si="8"/>
        <v>1.4999999999999999E-4</v>
      </c>
      <c r="Y43" s="13">
        <f t="shared" si="24"/>
        <v>343.69947185964963</v>
      </c>
      <c r="Z43" s="19"/>
      <c r="AA43" s="23">
        <v>2.1271360000000001E-9</v>
      </c>
      <c r="AB43" s="23">
        <v>0.30354959999999997</v>
      </c>
      <c r="AC43">
        <f t="shared" si="10"/>
        <v>1.2799999999999999E-4</v>
      </c>
      <c r="AD43" s="13">
        <f t="shared" si="25"/>
        <v>624.80131764141015</v>
      </c>
      <c r="AE43" s="15"/>
      <c r="AF43" s="23">
        <v>6.1445979999999998E-9</v>
      </c>
      <c r="AG43" s="23">
        <v>65.311040000000006</v>
      </c>
      <c r="AH43" s="7">
        <f t="shared" si="12"/>
        <v>1.3000000000000002E-4</v>
      </c>
      <c r="AI43" s="13">
        <f t="shared" si="26"/>
        <v>1833.0467310306728</v>
      </c>
      <c r="AJ43" s="15"/>
      <c r="AK43" s="23">
        <v>8.1193700000000003E-9</v>
      </c>
      <c r="AL43" s="23">
        <v>81.066019999999995</v>
      </c>
      <c r="AM43" s="7">
        <f t="shared" si="14"/>
        <v>1.34E-4</v>
      </c>
      <c r="AN43" s="13">
        <f t="shared" si="27"/>
        <v>2496.6855080171122</v>
      </c>
      <c r="AO43" s="15"/>
      <c r="AP43" s="23">
        <v>9.5014969999999998E-9</v>
      </c>
      <c r="AQ43" s="23">
        <v>87.779790000000006</v>
      </c>
      <c r="AR43" s="7">
        <f t="shared" si="16"/>
        <v>1.5200000000000001E-4</v>
      </c>
      <c r="AS43" s="13">
        <f t="shared" si="28"/>
        <v>3314.1513124381859</v>
      </c>
      <c r="AT43" s="15"/>
      <c r="AU43" s="23">
        <v>5.1043440000000002E-9</v>
      </c>
      <c r="AV43" s="23">
        <v>8.3377850000000002</v>
      </c>
      <c r="AW43" s="7">
        <f t="shared" si="18"/>
        <v>1.6800000000000002E-4</v>
      </c>
      <c r="AX43" s="13">
        <f t="shared" si="29"/>
        <v>1967.8225203629306</v>
      </c>
      <c r="AY43" s="15"/>
      <c r="AZ43" s="29"/>
      <c r="BA43" s="29"/>
      <c r="BB43" s="30"/>
      <c r="BC43" s="31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</row>
    <row r="44" spans="1:76" x14ac:dyDescent="0.2">
      <c r="A44" s="23">
        <v>567.13900000000001</v>
      </c>
      <c r="B44" s="23">
        <v>6.9919130000000004E-11</v>
      </c>
      <c r="C44" s="23">
        <v>4.7838699999999998E-2</v>
      </c>
      <c r="D44">
        <f t="shared" si="0"/>
        <v>1.74E-4</v>
      </c>
      <c r="E44" s="13">
        <f t="shared" si="20"/>
        <v>27.917850251859132</v>
      </c>
      <c r="F44" s="15"/>
      <c r="G44" s="23">
        <v>1.372746E-10</v>
      </c>
      <c r="H44" s="23">
        <v>6.6077170000000005E-2</v>
      </c>
      <c r="I44">
        <f t="shared" si="2"/>
        <v>1.3000000000000002E-4</v>
      </c>
      <c r="J44" s="13">
        <f t="shared" si="21"/>
        <v>40.951540976894371</v>
      </c>
      <c r="K44" s="15"/>
      <c r="L44" s="23">
        <v>1.6146449999999999E-10</v>
      </c>
      <c r="M44" s="23">
        <v>7.4703779999999997E-2</v>
      </c>
      <c r="N44">
        <f t="shared" si="4"/>
        <v>1.18E-4</v>
      </c>
      <c r="O44" s="13">
        <f t="shared" si="22"/>
        <v>43.721572022093149</v>
      </c>
      <c r="P44" s="15"/>
      <c r="Q44" s="23">
        <v>2.8373849999999998E-10</v>
      </c>
      <c r="R44" s="23">
        <v>0.14553840000000001</v>
      </c>
      <c r="S44">
        <f t="shared" si="6"/>
        <v>1.5799999999999999E-4</v>
      </c>
      <c r="T44" s="13">
        <f t="shared" si="23"/>
        <v>102.87552506473332</v>
      </c>
      <c r="U44" s="15"/>
      <c r="V44" s="23">
        <v>9.8331810000000009E-10</v>
      </c>
      <c r="W44" s="23">
        <v>0.41118969999999999</v>
      </c>
      <c r="X44">
        <f t="shared" si="8"/>
        <v>1.4999999999999999E-4</v>
      </c>
      <c r="Y44" s="13">
        <f t="shared" si="24"/>
        <v>338.47141870386838</v>
      </c>
      <c r="Z44" s="15"/>
      <c r="AA44" s="23">
        <v>2.104137E-9</v>
      </c>
      <c r="AB44" s="23">
        <v>0.3000177</v>
      </c>
      <c r="AC44">
        <f t="shared" si="10"/>
        <v>1.2799999999999999E-4</v>
      </c>
      <c r="AD44" s="13">
        <f t="shared" si="25"/>
        <v>618.04584666802873</v>
      </c>
      <c r="AE44" s="15"/>
      <c r="AF44" s="23">
        <v>6.1164960000000001E-9</v>
      </c>
      <c r="AG44" s="23">
        <v>60.960740000000001</v>
      </c>
      <c r="AH44" s="7">
        <f t="shared" si="12"/>
        <v>1.3000000000000002E-4</v>
      </c>
      <c r="AI44" s="13">
        <f t="shared" si="26"/>
        <v>1824.6633869558573</v>
      </c>
      <c r="AJ44" s="15"/>
      <c r="AK44" s="23">
        <v>8.0072419999999996E-9</v>
      </c>
      <c r="AL44" s="23">
        <v>76.373609999999999</v>
      </c>
      <c r="AM44" s="7">
        <f t="shared" si="14"/>
        <v>1.34E-4</v>
      </c>
      <c r="AN44" s="13">
        <f t="shared" si="27"/>
        <v>2462.206434807867</v>
      </c>
      <c r="AO44" s="15"/>
      <c r="AP44" s="23">
        <v>9.4713210000000007E-9</v>
      </c>
      <c r="AQ44" s="23">
        <v>81.822749999999999</v>
      </c>
      <c r="AR44" s="7">
        <f t="shared" si="16"/>
        <v>1.5200000000000001E-4</v>
      </c>
      <c r="AS44" s="13">
        <f t="shared" si="28"/>
        <v>3303.6258310320318</v>
      </c>
      <c r="AT44" s="15"/>
      <c r="AU44" s="23">
        <v>5.0019720000000001E-9</v>
      </c>
      <c r="AV44" s="23">
        <v>7.9235249999999997</v>
      </c>
      <c r="AW44" s="7">
        <f t="shared" si="18"/>
        <v>1.6800000000000002E-4</v>
      </c>
      <c r="AX44" s="13">
        <f t="shared" si="29"/>
        <v>1928.3561507266768</v>
      </c>
      <c r="AY44" s="15"/>
      <c r="AZ44" s="29"/>
      <c r="BA44" s="29"/>
      <c r="BB44" s="30"/>
      <c r="BC44" s="31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 x14ac:dyDescent="0.2">
      <c r="A45" s="23">
        <v>610.49</v>
      </c>
      <c r="B45" s="23">
        <v>6.9777270000000004E-11</v>
      </c>
      <c r="C45" s="23">
        <v>4.7037629999999997E-2</v>
      </c>
      <c r="D45">
        <f t="shared" si="0"/>
        <v>1.74E-4</v>
      </c>
      <c r="E45" s="13">
        <f t="shared" si="20"/>
        <v>27.861207295393157</v>
      </c>
      <c r="F45" s="15"/>
      <c r="G45" s="23">
        <v>1.3703850000000001E-10</v>
      </c>
      <c r="H45" s="23">
        <v>6.4241119999999999E-2</v>
      </c>
      <c r="I45">
        <f t="shared" si="2"/>
        <v>1.3000000000000002E-4</v>
      </c>
      <c r="J45" s="13">
        <f t="shared" si="21"/>
        <v>40.88110799931043</v>
      </c>
      <c r="K45" s="15"/>
      <c r="L45" s="23">
        <v>1.610071E-10</v>
      </c>
      <c r="M45" s="23">
        <v>7.2926309999999994E-2</v>
      </c>
      <c r="N45">
        <f t="shared" si="4"/>
        <v>1.18E-4</v>
      </c>
      <c r="O45" s="13">
        <f t="shared" si="22"/>
        <v>43.597716641852259</v>
      </c>
      <c r="P45" s="15"/>
      <c r="Q45" s="23">
        <v>2.820629E-10</v>
      </c>
      <c r="R45" s="23">
        <v>0.14325940000000001</v>
      </c>
      <c r="S45">
        <f t="shared" si="6"/>
        <v>1.5799999999999999E-4</v>
      </c>
      <c r="T45" s="13">
        <f t="shared" si="23"/>
        <v>102.2680000732413</v>
      </c>
      <c r="U45" s="15"/>
      <c r="V45" s="23">
        <v>9.6867680000000002E-10</v>
      </c>
      <c r="W45" s="23">
        <v>0.40507270000000001</v>
      </c>
      <c r="X45">
        <f t="shared" si="8"/>
        <v>1.4999999999999999E-4</v>
      </c>
      <c r="Y45" s="13">
        <f t="shared" si="24"/>
        <v>333.43168478392028</v>
      </c>
      <c r="Z45" s="15"/>
      <c r="AA45" s="23">
        <v>2.0816590000000001E-9</v>
      </c>
      <c r="AB45" s="23">
        <v>0.29667589999999999</v>
      </c>
      <c r="AC45">
        <f t="shared" si="10"/>
        <v>1.2799999999999999E-4</v>
      </c>
      <c r="AD45" s="13">
        <f t="shared" si="25"/>
        <v>611.443408451599</v>
      </c>
      <c r="AE45" s="15"/>
      <c r="AF45" s="23">
        <v>6.0487909999999997E-9</v>
      </c>
      <c r="AG45" s="23">
        <v>57.282179999999997</v>
      </c>
      <c r="AH45" s="7">
        <f t="shared" si="12"/>
        <v>1.3000000000000002E-4</v>
      </c>
      <c r="AI45" s="13">
        <f t="shared" si="26"/>
        <v>1804.4657387249342</v>
      </c>
      <c r="AJ45" s="15"/>
      <c r="AK45" s="23">
        <v>7.9887320000000002E-9</v>
      </c>
      <c r="AL45" s="23">
        <v>71.136030000000005</v>
      </c>
      <c r="AM45" s="7">
        <f t="shared" si="14"/>
        <v>1.34E-4</v>
      </c>
      <c r="AN45" s="13">
        <f t="shared" si="27"/>
        <v>2456.5146571510545</v>
      </c>
      <c r="AO45" s="15"/>
      <c r="AP45" s="23">
        <v>9.3500960000000002E-9</v>
      </c>
      <c r="AQ45" s="23">
        <v>77.015979999999999</v>
      </c>
      <c r="AR45" s="7">
        <f t="shared" si="16"/>
        <v>1.5200000000000001E-4</v>
      </c>
      <c r="AS45" s="13">
        <f t="shared" si="28"/>
        <v>3261.3421790085326</v>
      </c>
      <c r="AT45" s="15"/>
      <c r="AU45" s="23">
        <v>4.9134019999999998E-9</v>
      </c>
      <c r="AV45" s="23">
        <v>7.5160549999999997</v>
      </c>
      <c r="AW45" s="7">
        <f t="shared" si="18"/>
        <v>1.6800000000000002E-4</v>
      </c>
      <c r="AX45" s="13">
        <f t="shared" si="29"/>
        <v>1894.2107168318323</v>
      </c>
      <c r="AY45" s="15"/>
      <c r="AZ45" s="29"/>
      <c r="BA45" s="29"/>
      <c r="BB45" s="30"/>
      <c r="BC45" s="31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</row>
    <row r="46" spans="1:76" x14ac:dyDescent="0.2">
      <c r="A46" s="23">
        <v>657.15599999999995</v>
      </c>
      <c r="B46" s="23">
        <v>6.9628020000000004E-11</v>
      </c>
      <c r="C46" s="23">
        <v>4.5393929999999999E-2</v>
      </c>
      <c r="D46">
        <f t="shared" si="0"/>
        <v>1.74E-4</v>
      </c>
      <c r="E46" s="13">
        <f t="shared" si="20"/>
        <v>27.801613602649983</v>
      </c>
      <c r="F46" s="15"/>
      <c r="G46" s="23">
        <v>1.366374E-10</v>
      </c>
      <c r="H46" s="23">
        <v>6.3727859999999997E-2</v>
      </c>
      <c r="I46">
        <f t="shared" si="2"/>
        <v>1.3000000000000002E-4</v>
      </c>
      <c r="J46" s="13">
        <f t="shared" si="21"/>
        <v>40.761452483389554</v>
      </c>
      <c r="K46" s="15"/>
      <c r="L46" s="23">
        <v>1.6071310000000001E-10</v>
      </c>
      <c r="M46" s="23">
        <v>7.0466619999999994E-2</v>
      </c>
      <c r="N46">
        <f t="shared" si="4"/>
        <v>1.18E-4</v>
      </c>
      <c r="O46" s="13">
        <f t="shared" si="22"/>
        <v>43.518106930897254</v>
      </c>
      <c r="P46" s="15"/>
      <c r="Q46" s="23">
        <v>2.805739E-10</v>
      </c>
      <c r="R46" s="23">
        <v>0.14024809999999999</v>
      </c>
      <c r="S46">
        <f t="shared" si="6"/>
        <v>1.5799999999999999E-4</v>
      </c>
      <c r="T46" s="13">
        <f t="shared" si="23"/>
        <v>101.72813094437302</v>
      </c>
      <c r="U46" s="15"/>
      <c r="V46" s="23">
        <v>9.5419990000000004E-10</v>
      </c>
      <c r="W46" s="23">
        <v>0.39949950000000001</v>
      </c>
      <c r="X46">
        <f t="shared" si="8"/>
        <v>1.4999999999999999E-4</v>
      </c>
      <c r="Y46" s="13">
        <f t="shared" si="24"/>
        <v>328.44853957238183</v>
      </c>
      <c r="Z46" s="15"/>
      <c r="AA46" s="23">
        <v>2.058481E-9</v>
      </c>
      <c r="AB46" s="23">
        <v>0.29381049999999997</v>
      </c>
      <c r="AC46">
        <f t="shared" si="10"/>
        <v>1.2799999999999999E-4</v>
      </c>
      <c r="AD46" s="13">
        <f t="shared" si="25"/>
        <v>604.63536000509976</v>
      </c>
      <c r="AE46" s="15"/>
      <c r="AF46" s="23">
        <v>6.1203290000000002E-9</v>
      </c>
      <c r="AG46" s="23">
        <v>52.601230000000001</v>
      </c>
      <c r="AH46" s="7">
        <f t="shared" si="12"/>
        <v>1.3000000000000002E-4</v>
      </c>
      <c r="AI46" s="13">
        <f t="shared" si="26"/>
        <v>1825.8068414373449</v>
      </c>
      <c r="AJ46" s="15"/>
      <c r="AK46" s="23">
        <v>7.9495059999999997E-9</v>
      </c>
      <c r="AL46" s="23">
        <v>66.403000000000006</v>
      </c>
      <c r="AM46" s="7">
        <f t="shared" si="14"/>
        <v>1.34E-4</v>
      </c>
      <c r="AN46" s="13">
        <f t="shared" si="27"/>
        <v>2444.4527624797338</v>
      </c>
      <c r="AO46" s="15"/>
      <c r="AP46" s="23">
        <v>9.3485040000000006E-9</v>
      </c>
      <c r="AQ46" s="23">
        <v>71.57405</v>
      </c>
      <c r="AR46" s="7">
        <f t="shared" si="16"/>
        <v>1.5200000000000001E-4</v>
      </c>
      <c r="AS46" s="13">
        <f t="shared" si="28"/>
        <v>3260.7868845228954</v>
      </c>
      <c r="AT46" s="15"/>
      <c r="AU46" s="23">
        <v>4.8240929999999998E-9</v>
      </c>
      <c r="AV46" s="23">
        <v>7.1279529999999998</v>
      </c>
      <c r="AW46" s="7">
        <f t="shared" si="18"/>
        <v>1.6800000000000002E-4</v>
      </c>
      <c r="AX46" s="13">
        <f t="shared" si="29"/>
        <v>1859.7803842619483</v>
      </c>
      <c r="AY46" s="15"/>
      <c r="AZ46" s="29"/>
      <c r="BA46" s="29"/>
      <c r="BB46" s="30"/>
      <c r="BC46" s="31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</row>
    <row r="47" spans="1:76" x14ac:dyDescent="0.2">
      <c r="A47" s="23">
        <v>707.38900000000001</v>
      </c>
      <c r="B47" s="23">
        <v>6.9656970000000004E-11</v>
      </c>
      <c r="C47" s="23">
        <v>4.3801659999999999E-2</v>
      </c>
      <c r="D47">
        <f t="shared" si="0"/>
        <v>1.74E-4</v>
      </c>
      <c r="E47" s="13">
        <f t="shared" si="20"/>
        <v>27.813172982247401</v>
      </c>
      <c r="F47" s="15"/>
      <c r="G47" s="23">
        <v>1.364267E-10</v>
      </c>
      <c r="H47" s="23">
        <v>6.0024630000000002E-2</v>
      </c>
      <c r="I47">
        <f t="shared" si="2"/>
        <v>1.3000000000000002E-4</v>
      </c>
      <c r="J47" s="13">
        <f t="shared" si="21"/>
        <v>40.698596793525347</v>
      </c>
      <c r="K47" s="15"/>
      <c r="L47" s="23">
        <v>1.601E-10</v>
      </c>
      <c r="M47" s="23">
        <v>6.9544610000000007E-2</v>
      </c>
      <c r="N47">
        <f t="shared" si="4"/>
        <v>1.18E-4</v>
      </c>
      <c r="O47" s="13">
        <f t="shared" si="22"/>
        <v>43.352090897609777</v>
      </c>
      <c r="P47" s="15"/>
      <c r="Q47" s="23">
        <v>2.789443E-10</v>
      </c>
      <c r="R47" s="23">
        <v>0.1384455</v>
      </c>
      <c r="S47">
        <f t="shared" si="6"/>
        <v>1.5799999999999999E-4</v>
      </c>
      <c r="T47" s="13">
        <f t="shared" si="23"/>
        <v>101.13728424698974</v>
      </c>
      <c r="U47" s="15"/>
      <c r="V47" s="23">
        <v>9.4028810000000008E-10</v>
      </c>
      <c r="W47" s="23">
        <v>0.39396170000000003</v>
      </c>
      <c r="X47">
        <f t="shared" si="8"/>
        <v>1.4999999999999999E-4</v>
      </c>
      <c r="Y47" s="13">
        <f t="shared" si="24"/>
        <v>323.65990944066311</v>
      </c>
      <c r="Z47" s="15"/>
      <c r="AA47" s="23">
        <v>2.0368980000000001E-9</v>
      </c>
      <c r="AB47" s="23">
        <v>0.29157</v>
      </c>
      <c r="AC47">
        <f t="shared" si="10"/>
        <v>1.2799999999999999E-4</v>
      </c>
      <c r="AD47" s="13">
        <f t="shared" si="25"/>
        <v>598.29580915425868</v>
      </c>
      <c r="AE47" s="15"/>
      <c r="AF47" s="23">
        <v>6.0191189999999999E-9</v>
      </c>
      <c r="AG47" s="23">
        <v>49.698430000000002</v>
      </c>
      <c r="AH47" s="7">
        <f t="shared" si="12"/>
        <v>1.3000000000000002E-4</v>
      </c>
      <c r="AI47" s="13">
        <f t="shared" si="26"/>
        <v>1795.6140347398825</v>
      </c>
      <c r="AJ47" s="15"/>
      <c r="AK47" s="23">
        <v>7.8435819999999997E-9</v>
      </c>
      <c r="AL47" s="23">
        <v>62.519500000000001</v>
      </c>
      <c r="AM47" s="7">
        <f t="shared" si="14"/>
        <v>1.34E-4</v>
      </c>
      <c r="AN47" s="13">
        <f t="shared" si="27"/>
        <v>2411.8814034024649</v>
      </c>
      <c r="AO47" s="15"/>
      <c r="AP47" s="23">
        <v>9.2860629999999998E-9</v>
      </c>
      <c r="AQ47" s="23">
        <v>66.934740000000005</v>
      </c>
      <c r="AR47" s="7">
        <f t="shared" si="16"/>
        <v>1.5200000000000001E-4</v>
      </c>
      <c r="AS47" s="13">
        <f t="shared" si="28"/>
        <v>3239.0072720997209</v>
      </c>
      <c r="AT47" s="15"/>
      <c r="AU47" s="23">
        <v>4.7479589999999999E-9</v>
      </c>
      <c r="AV47" s="23">
        <v>6.7508689999999998</v>
      </c>
      <c r="AW47" s="7">
        <f t="shared" si="18"/>
        <v>1.6800000000000002E-4</v>
      </c>
      <c r="AX47" s="13">
        <f t="shared" si="29"/>
        <v>1830.4292669067481</v>
      </c>
      <c r="AY47" s="15"/>
      <c r="AZ47" s="29"/>
      <c r="BA47" s="29"/>
      <c r="BB47" s="30"/>
      <c r="BC47" s="31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 x14ac:dyDescent="0.2">
      <c r="A48" s="23">
        <v>761.46199999999999</v>
      </c>
      <c r="B48" s="23">
        <v>6.9465900000000005E-11</v>
      </c>
      <c r="C48" s="23">
        <v>4.2895129999999997E-2</v>
      </c>
      <c r="D48">
        <f t="shared" si="0"/>
        <v>1.74E-4</v>
      </c>
      <c r="E48" s="13">
        <f t="shared" si="20"/>
        <v>27.736881076904435</v>
      </c>
      <c r="F48" s="15"/>
      <c r="G48" s="23">
        <v>1.362423E-10</v>
      </c>
      <c r="H48" s="23">
        <v>5.8838599999999998E-2</v>
      </c>
      <c r="I48">
        <f t="shared" si="2"/>
        <v>1.3000000000000002E-4</v>
      </c>
      <c r="J48" s="13">
        <f t="shared" si="21"/>
        <v>40.643586877953652</v>
      </c>
      <c r="K48" s="15"/>
      <c r="L48" s="23">
        <v>1.597545E-10</v>
      </c>
      <c r="M48" s="23">
        <v>6.7972459999999998E-2</v>
      </c>
      <c r="N48">
        <f t="shared" si="4"/>
        <v>1.18E-4</v>
      </c>
      <c r="O48" s="13">
        <f t="shared" si="22"/>
        <v>43.258535948171151</v>
      </c>
      <c r="P48" s="15"/>
      <c r="Q48" s="23">
        <v>2.7734579999999998E-10</v>
      </c>
      <c r="R48" s="23">
        <v>0.13676179999999999</v>
      </c>
      <c r="S48">
        <f t="shared" si="6"/>
        <v>1.5799999999999999E-4</v>
      </c>
      <c r="T48" s="13">
        <f t="shared" si="23"/>
        <v>100.5577135267104</v>
      </c>
      <c r="U48" s="15"/>
      <c r="V48" s="23">
        <v>9.2660920000000002E-10</v>
      </c>
      <c r="W48" s="23">
        <v>0.38848880000000002</v>
      </c>
      <c r="X48">
        <f t="shared" si="8"/>
        <v>1.4999999999999999E-4</v>
      </c>
      <c r="Y48" s="13">
        <f t="shared" si="24"/>
        <v>318.95144664585808</v>
      </c>
      <c r="Z48" s="15"/>
      <c r="AA48" s="23">
        <v>2.014339E-9</v>
      </c>
      <c r="AB48" s="23">
        <v>0.28935440000000001</v>
      </c>
      <c r="AC48">
        <f t="shared" si="10"/>
        <v>1.2799999999999999E-4</v>
      </c>
      <c r="AD48" s="13">
        <f t="shared" si="25"/>
        <v>591.66957889692083</v>
      </c>
      <c r="AE48" s="15"/>
      <c r="AF48" s="23">
        <v>5.9412730000000002E-9</v>
      </c>
      <c r="AG48" s="23">
        <v>46.758270000000003</v>
      </c>
      <c r="AH48" s="7">
        <f t="shared" si="12"/>
        <v>1.3000000000000002E-4</v>
      </c>
      <c r="AI48" s="13">
        <f t="shared" si="26"/>
        <v>1772.3911394709303</v>
      </c>
      <c r="AJ48" s="15"/>
      <c r="AK48" s="23">
        <v>7.8322340000000004E-9</v>
      </c>
      <c r="AL48" s="23">
        <v>58.181759999999997</v>
      </c>
      <c r="AM48" s="7">
        <f t="shared" si="14"/>
        <v>1.34E-4</v>
      </c>
      <c r="AN48" s="13">
        <f t="shared" si="27"/>
        <v>2408.3919224273427</v>
      </c>
      <c r="AO48" s="15"/>
      <c r="AP48" s="23">
        <v>9.2222830000000007E-9</v>
      </c>
      <c r="AQ48" s="23">
        <v>62.610759999999999</v>
      </c>
      <c r="AR48" s="7">
        <f t="shared" si="16"/>
        <v>1.5200000000000001E-4</v>
      </c>
      <c r="AS48" s="13">
        <f t="shared" si="28"/>
        <v>3216.7606123673331</v>
      </c>
      <c r="AT48" s="15"/>
      <c r="AU48" s="23">
        <v>4.6563039999999998E-9</v>
      </c>
      <c r="AV48" s="23">
        <v>6.4149149999999997</v>
      </c>
      <c r="AW48" s="7">
        <f t="shared" si="18"/>
        <v>1.6800000000000002E-4</v>
      </c>
      <c r="AX48" s="13">
        <f t="shared" si="29"/>
        <v>1795.0945063373458</v>
      </c>
      <c r="AY48" s="15"/>
      <c r="AZ48" s="29"/>
      <c r="BA48" s="29"/>
      <c r="BB48" s="30"/>
      <c r="BC48" s="31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 x14ac:dyDescent="0.2">
      <c r="A49" s="23">
        <v>819.66700000000003</v>
      </c>
      <c r="B49" s="23">
        <v>6.9369179999999994E-11</v>
      </c>
      <c r="C49" s="23">
        <v>4.2511569999999999E-2</v>
      </c>
      <c r="D49">
        <f t="shared" si="0"/>
        <v>1.74E-4</v>
      </c>
      <c r="E49" s="13">
        <f t="shared" si="20"/>
        <v>27.698261968280512</v>
      </c>
      <c r="F49" s="15"/>
      <c r="G49" s="23">
        <v>1.3588879999999999E-10</v>
      </c>
      <c r="H49" s="23">
        <v>5.7398610000000003E-2</v>
      </c>
      <c r="I49">
        <f t="shared" si="2"/>
        <v>1.3000000000000002E-4</v>
      </c>
      <c r="J49" s="13">
        <f t="shared" si="21"/>
        <v>40.538131318546938</v>
      </c>
      <c r="K49" s="15"/>
      <c r="L49" s="23">
        <v>1.592617E-10</v>
      </c>
      <c r="M49" s="23">
        <v>6.7261310000000005E-2</v>
      </c>
      <c r="N49">
        <f t="shared" si="4"/>
        <v>1.18E-4</v>
      </c>
      <c r="O49" s="13">
        <f t="shared" si="22"/>
        <v>43.125094908856084</v>
      </c>
      <c r="P49" s="15"/>
      <c r="Q49" s="23">
        <v>2.7579060000000002E-10</v>
      </c>
      <c r="R49" s="23">
        <v>0.134521</v>
      </c>
      <c r="S49">
        <f t="shared" si="6"/>
        <v>1.5799999999999999E-4</v>
      </c>
      <c r="T49" s="13">
        <f t="shared" si="23"/>
        <v>99.993842157189988</v>
      </c>
      <c r="U49" s="15"/>
      <c r="V49" s="23">
        <v>9.1340540000000004E-10</v>
      </c>
      <c r="W49" s="23">
        <v>0.38350709999999999</v>
      </c>
      <c r="X49">
        <f t="shared" si="8"/>
        <v>1.4999999999999999E-4</v>
      </c>
      <c r="Y49" s="13">
        <f t="shared" si="24"/>
        <v>314.4065197109403</v>
      </c>
      <c r="Z49" s="15"/>
      <c r="AA49" s="23">
        <v>1.9922230000000001E-9</v>
      </c>
      <c r="AB49" s="23">
        <v>0.28688330000000001</v>
      </c>
      <c r="AC49">
        <f t="shared" si="10"/>
        <v>1.2799999999999999E-4</v>
      </c>
      <c r="AD49" s="13">
        <f t="shared" si="25"/>
        <v>585.17347054232698</v>
      </c>
      <c r="AE49" s="15"/>
      <c r="AF49" s="23">
        <v>5.9329029999999998E-9</v>
      </c>
      <c r="AG49" s="23">
        <v>43.522460000000002</v>
      </c>
      <c r="AH49" s="7">
        <f t="shared" si="12"/>
        <v>1.3000000000000002E-4</v>
      </c>
      <c r="AI49" s="13">
        <f t="shared" si="26"/>
        <v>1769.8942143443837</v>
      </c>
      <c r="AJ49" s="15"/>
      <c r="AK49" s="23">
        <v>7.7677300000000004E-9</v>
      </c>
      <c r="AL49" s="23">
        <v>54.49389</v>
      </c>
      <c r="AM49" s="7">
        <f t="shared" si="14"/>
        <v>1.34E-4</v>
      </c>
      <c r="AN49" s="13">
        <f t="shared" si="27"/>
        <v>2388.557107409782</v>
      </c>
      <c r="AO49" s="15"/>
      <c r="AP49" s="23">
        <v>9.1174289999999993E-9</v>
      </c>
      <c r="AQ49" s="23">
        <v>58.825360000000003</v>
      </c>
      <c r="AR49" s="7">
        <f t="shared" si="16"/>
        <v>1.5200000000000001E-4</v>
      </c>
      <c r="AS49" s="13">
        <f t="shared" si="28"/>
        <v>3180.1872153842678</v>
      </c>
      <c r="AT49" s="15"/>
      <c r="AU49" s="23">
        <v>4.5824759999999996E-9</v>
      </c>
      <c r="AV49" s="23">
        <v>6.0741849999999999</v>
      </c>
      <c r="AW49" s="7">
        <f t="shared" si="18"/>
        <v>1.6800000000000002E-4</v>
      </c>
      <c r="AX49" s="13">
        <f t="shared" si="29"/>
        <v>1766.6323962144086</v>
      </c>
      <c r="AY49" s="15"/>
      <c r="AZ49" s="29"/>
      <c r="BA49" s="29"/>
      <c r="BB49" s="30"/>
      <c r="BC49" s="31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 x14ac:dyDescent="0.2">
      <c r="A50" s="23">
        <v>882.32299999999998</v>
      </c>
      <c r="B50" s="23">
        <v>6.9198950000000005E-11</v>
      </c>
      <c r="C50" s="23">
        <v>4.201295E-2</v>
      </c>
      <c r="D50">
        <f t="shared" si="0"/>
        <v>1.74E-4</v>
      </c>
      <c r="E50" s="13">
        <f t="shared" si="20"/>
        <v>27.630291219096797</v>
      </c>
      <c r="F50" s="15"/>
      <c r="G50" s="23">
        <v>1.3550929999999999E-10</v>
      </c>
      <c r="H50" s="23">
        <v>5.5591799999999997E-2</v>
      </c>
      <c r="I50">
        <f t="shared" si="2"/>
        <v>1.3000000000000002E-4</v>
      </c>
      <c r="J50" s="13">
        <f t="shared" si="21"/>
        <v>40.424919480371983</v>
      </c>
      <c r="K50" s="15"/>
      <c r="L50" s="23">
        <v>1.5878679999999999E-10</v>
      </c>
      <c r="M50" s="23">
        <v>6.6794039999999999E-2</v>
      </c>
      <c r="N50">
        <f t="shared" si="4"/>
        <v>1.18E-4</v>
      </c>
      <c r="O50" s="13">
        <f t="shared" si="22"/>
        <v>42.99650085534406</v>
      </c>
      <c r="P50" s="15"/>
      <c r="Q50" s="23">
        <v>2.742975E-10</v>
      </c>
      <c r="R50" s="23">
        <v>0.13304959999999999</v>
      </c>
      <c r="S50">
        <f t="shared" si="6"/>
        <v>1.5799999999999999E-4</v>
      </c>
      <c r="T50" s="13">
        <f t="shared" si="23"/>
        <v>99.45248648471636</v>
      </c>
      <c r="U50" s="15"/>
      <c r="V50" s="23">
        <v>9.0034820000000004E-10</v>
      </c>
      <c r="W50" s="23">
        <v>0.37835380000000002</v>
      </c>
      <c r="X50">
        <f t="shared" si="8"/>
        <v>1.4999999999999999E-4</v>
      </c>
      <c r="Y50" s="13">
        <f t="shared" si="24"/>
        <v>309.91205448315685</v>
      </c>
      <c r="Z50" s="15"/>
      <c r="AA50" s="23">
        <v>1.969922E-9</v>
      </c>
      <c r="AB50" s="23">
        <v>0.28548509999999999</v>
      </c>
      <c r="AC50">
        <f t="shared" si="10"/>
        <v>1.2799999999999999E-4</v>
      </c>
      <c r="AD50" s="13">
        <f t="shared" si="25"/>
        <v>578.62302234121466</v>
      </c>
      <c r="AE50" s="15"/>
      <c r="AF50" s="23">
        <v>5.873958E-9</v>
      </c>
      <c r="AG50" s="23">
        <v>40.826979999999999</v>
      </c>
      <c r="AH50" s="7">
        <f t="shared" si="12"/>
        <v>1.3000000000000002E-4</v>
      </c>
      <c r="AI50" s="13">
        <f t="shared" si="26"/>
        <v>1752.3098354215313</v>
      </c>
      <c r="AJ50" s="15"/>
      <c r="AK50" s="23">
        <v>7.7101929999999995E-9</v>
      </c>
      <c r="AL50" s="23">
        <v>51.000309999999999</v>
      </c>
      <c r="AM50" s="7">
        <f t="shared" si="14"/>
        <v>1.34E-4</v>
      </c>
      <c r="AN50" s="13">
        <f t="shared" si="27"/>
        <v>2370.8646270726645</v>
      </c>
      <c r="AO50" s="15"/>
      <c r="AP50" s="23">
        <v>9.1086599999999999E-9</v>
      </c>
      <c r="AQ50" s="23">
        <v>54.70026</v>
      </c>
      <c r="AR50" s="7">
        <f t="shared" si="16"/>
        <v>1.5200000000000001E-4</v>
      </c>
      <c r="AS50" s="13">
        <f t="shared" si="28"/>
        <v>3177.1285612733668</v>
      </c>
      <c r="AT50" s="15"/>
      <c r="AU50" s="23">
        <v>4.4950270000000002E-9</v>
      </c>
      <c r="AV50" s="23">
        <v>5.7743460000000004</v>
      </c>
      <c r="AW50" s="7">
        <f t="shared" si="18"/>
        <v>1.6800000000000002E-4</v>
      </c>
      <c r="AX50" s="13">
        <f t="shared" si="29"/>
        <v>1732.9191293218919</v>
      </c>
      <c r="AY50" s="15"/>
      <c r="AZ50" s="29"/>
      <c r="BA50" s="29"/>
      <c r="BB50" s="30"/>
      <c r="BC50" s="31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 x14ac:dyDescent="0.2">
      <c r="A51" s="23">
        <v>949.76700000000005</v>
      </c>
      <c r="B51" s="23">
        <v>6.9178899999999999E-11</v>
      </c>
      <c r="C51" s="23">
        <v>3.9769489999999998E-2</v>
      </c>
      <c r="D51">
        <f t="shared" si="0"/>
        <v>1.74E-4</v>
      </c>
      <c r="E51" s="13">
        <f t="shared" si="20"/>
        <v>27.622285500239169</v>
      </c>
      <c r="F51" s="15"/>
      <c r="G51" s="23">
        <v>1.353178E-10</v>
      </c>
      <c r="H51" s="23">
        <v>5.4608749999999998E-2</v>
      </c>
      <c r="I51">
        <f t="shared" si="2"/>
        <v>1.3000000000000002E-4</v>
      </c>
      <c r="J51" s="13">
        <f t="shared" si="21"/>
        <v>40.367791504059724</v>
      </c>
      <c r="K51" s="15"/>
      <c r="L51" s="23">
        <v>1.5837160000000001E-10</v>
      </c>
      <c r="M51" s="23">
        <v>6.5049620000000002E-2</v>
      </c>
      <c r="N51">
        <f t="shared" si="4"/>
        <v>1.18E-4</v>
      </c>
      <c r="O51" s="13">
        <f t="shared" si="22"/>
        <v>42.884072447219843</v>
      </c>
      <c r="P51" s="15"/>
      <c r="Q51" s="23">
        <v>2.7271950000000001E-10</v>
      </c>
      <c r="R51" s="23">
        <v>0.13123000000000001</v>
      </c>
      <c r="S51">
        <f t="shared" si="6"/>
        <v>1.5799999999999999E-4</v>
      </c>
      <c r="T51" s="13">
        <f t="shared" si="23"/>
        <v>98.880348482463759</v>
      </c>
      <c r="U51" s="15"/>
      <c r="V51" s="23">
        <v>8.8701550000000002E-10</v>
      </c>
      <c r="W51" s="23">
        <v>0.37309969999999998</v>
      </c>
      <c r="X51">
        <f t="shared" si="8"/>
        <v>1.4999999999999999E-4</v>
      </c>
      <c r="Y51" s="13">
        <f t="shared" si="24"/>
        <v>305.3227584210249</v>
      </c>
      <c r="Z51" s="15"/>
      <c r="AA51" s="23">
        <v>1.948548E-9</v>
      </c>
      <c r="AB51" s="23">
        <v>0.2837615</v>
      </c>
      <c r="AC51">
        <f t="shared" si="10"/>
        <v>1.2799999999999999E-4</v>
      </c>
      <c r="AD51" s="13">
        <f t="shared" si="25"/>
        <v>572.34486083049444</v>
      </c>
      <c r="AE51" s="15"/>
      <c r="AF51" s="23">
        <v>5.8826540000000002E-9</v>
      </c>
      <c r="AG51" s="23">
        <v>37.890300000000003</v>
      </c>
      <c r="AH51" s="7">
        <f t="shared" si="12"/>
        <v>1.3000000000000002E-4</v>
      </c>
      <c r="AI51" s="13">
        <f t="shared" si="26"/>
        <v>1754.9040123510949</v>
      </c>
      <c r="AJ51" s="15"/>
      <c r="AK51" s="23">
        <v>7.6748480000000004E-9</v>
      </c>
      <c r="AL51" s="23">
        <v>47.632599999999996</v>
      </c>
      <c r="AM51" s="7">
        <f t="shared" si="14"/>
        <v>1.34E-4</v>
      </c>
      <c r="AN51" s="13">
        <f t="shared" si="27"/>
        <v>2359.9961299748766</v>
      </c>
      <c r="AO51" s="15"/>
      <c r="AP51" s="23">
        <v>9.0538039999999999E-9</v>
      </c>
      <c r="AQ51" s="23">
        <v>51.161470000000001</v>
      </c>
      <c r="AR51" s="7">
        <f t="shared" si="16"/>
        <v>1.5200000000000001E-4</v>
      </c>
      <c r="AS51" s="13">
        <f t="shared" si="28"/>
        <v>3157.9946201275548</v>
      </c>
      <c r="AT51" s="15"/>
      <c r="AU51" s="23">
        <v>4.4218720000000004E-9</v>
      </c>
      <c r="AV51" s="23">
        <v>5.4739630000000004</v>
      </c>
      <c r="AW51" s="7">
        <f t="shared" si="18"/>
        <v>1.6800000000000002E-4</v>
      </c>
      <c r="AX51" s="13">
        <f t="shared" si="29"/>
        <v>1704.7164736080235</v>
      </c>
      <c r="AY51" s="15"/>
      <c r="AZ51" s="29"/>
      <c r="BA51" s="29"/>
      <c r="BB51" s="30"/>
      <c r="BC51" s="31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 x14ac:dyDescent="0.2">
      <c r="A52" s="23">
        <v>1022.367</v>
      </c>
      <c r="B52" s="23">
        <v>6.903899E-11</v>
      </c>
      <c r="C52" s="23">
        <v>4.0050219999999997E-2</v>
      </c>
      <c r="D52">
        <f t="shared" si="0"/>
        <v>1.74E-4</v>
      </c>
      <c r="E52" s="13">
        <f t="shared" si="20"/>
        <v>27.56642115483416</v>
      </c>
      <c r="F52" s="16"/>
      <c r="G52" s="23">
        <v>1.3501309999999999E-10</v>
      </c>
      <c r="H52" s="23">
        <v>5.2835710000000001E-2</v>
      </c>
      <c r="I52">
        <f t="shared" si="2"/>
        <v>1.3000000000000002E-4</v>
      </c>
      <c r="J52" s="13">
        <f t="shared" si="21"/>
        <v>40.276893883264179</v>
      </c>
      <c r="K52" s="16"/>
      <c r="L52" s="23">
        <v>1.5794E-10</v>
      </c>
      <c r="M52" s="23">
        <v>6.4645939999999999E-2</v>
      </c>
      <c r="N52">
        <f t="shared" si="4"/>
        <v>1.18E-4</v>
      </c>
      <c r="O52" s="13">
        <f t="shared" si="22"/>
        <v>42.767203225287247</v>
      </c>
      <c r="P52" s="16"/>
      <c r="Q52" s="23">
        <v>2.714809E-10</v>
      </c>
      <c r="R52" s="23">
        <v>0.12871579999999999</v>
      </c>
      <c r="S52">
        <f t="shared" si="6"/>
        <v>1.5799999999999999E-4</v>
      </c>
      <c r="T52" s="13">
        <f t="shared" si="23"/>
        <v>98.431267285004907</v>
      </c>
      <c r="U52" s="16"/>
      <c r="V52" s="23">
        <v>8.7450100000000004E-10</v>
      </c>
      <c r="W52" s="23">
        <v>0.36850939999999999</v>
      </c>
      <c r="X52">
        <f t="shared" si="8"/>
        <v>1.4999999999999999E-4</v>
      </c>
      <c r="Y52" s="13">
        <f t="shared" si="24"/>
        <v>301.01509788943338</v>
      </c>
      <c r="Z52" s="15"/>
      <c r="AA52" s="23">
        <v>1.9265789999999999E-9</v>
      </c>
      <c r="AB52" s="23">
        <v>0.28233530000000001</v>
      </c>
      <c r="AC52">
        <f t="shared" si="10"/>
        <v>1.2799999999999999E-4</v>
      </c>
      <c r="AD52" s="13">
        <f t="shared" si="25"/>
        <v>565.89193062421498</v>
      </c>
      <c r="AE52" s="15"/>
      <c r="AF52" s="23">
        <v>5.8645199999999999E-9</v>
      </c>
      <c r="AG52" s="23">
        <v>35.336170000000003</v>
      </c>
      <c r="AH52" s="7">
        <f t="shared" si="12"/>
        <v>1.3000000000000002E-4</v>
      </c>
      <c r="AI52" s="13">
        <f t="shared" si="26"/>
        <v>1749.4943062286584</v>
      </c>
      <c r="AJ52" s="15"/>
      <c r="AK52" s="23">
        <v>7.6523750000000001E-9</v>
      </c>
      <c r="AL52" s="23">
        <v>44.40119</v>
      </c>
      <c r="AM52" s="7">
        <f t="shared" si="14"/>
        <v>1.34E-4</v>
      </c>
      <c r="AN52" s="13">
        <f t="shared" si="27"/>
        <v>2353.0857399542633</v>
      </c>
      <c r="AO52" s="15"/>
      <c r="AP52" s="23">
        <v>9.0441649999999994E-9</v>
      </c>
      <c r="AQ52" s="23">
        <v>47.596550000000001</v>
      </c>
      <c r="AR52" s="7">
        <f t="shared" si="16"/>
        <v>1.5200000000000001E-4</v>
      </c>
      <c r="AS52" s="13">
        <f t="shared" si="28"/>
        <v>3154.6325073467374</v>
      </c>
      <c r="AT52" s="15"/>
      <c r="AU52" s="23">
        <v>4.3418450000000003E-9</v>
      </c>
      <c r="AV52" s="23">
        <v>5.197495</v>
      </c>
      <c r="AW52" s="7">
        <f t="shared" si="18"/>
        <v>1.6800000000000002E-4</v>
      </c>
      <c r="AX52" s="13">
        <f t="shared" si="29"/>
        <v>1673.8645300797102</v>
      </c>
      <c r="AY52" s="15"/>
      <c r="AZ52" s="29"/>
      <c r="BA52" s="29"/>
      <c r="BB52" s="30"/>
      <c r="BC52" s="31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</row>
    <row r="53" spans="1:76" x14ac:dyDescent="0.2">
      <c r="A53" s="23">
        <v>1100.5160000000001</v>
      </c>
      <c r="B53" s="23">
        <v>6.8934069999999999E-11</v>
      </c>
      <c r="C53" s="23">
        <v>3.858847E-2</v>
      </c>
      <c r="D53">
        <f t="shared" si="0"/>
        <v>1.74E-4</v>
      </c>
      <c r="E53" s="13">
        <f t="shared" si="20"/>
        <v>27.52452788687695</v>
      </c>
      <c r="F53" s="17"/>
      <c r="G53" s="23">
        <v>1.3484070000000001E-10</v>
      </c>
      <c r="H53" s="23">
        <v>5.18939E-2</v>
      </c>
      <c r="I53">
        <f t="shared" si="2"/>
        <v>1.3000000000000002E-4</v>
      </c>
      <c r="J53" s="13">
        <f t="shared" si="21"/>
        <v>40.225463788662445</v>
      </c>
      <c r="K53" s="17"/>
      <c r="L53" s="23">
        <v>1.5756889999999999E-10</v>
      </c>
      <c r="M53" s="23">
        <v>6.3193540000000006E-2</v>
      </c>
      <c r="N53">
        <f t="shared" si="4"/>
        <v>1.18E-4</v>
      </c>
      <c r="O53" s="13">
        <f t="shared" si="22"/>
        <v>42.666716273806273</v>
      </c>
      <c r="P53" s="17"/>
      <c r="Q53" s="23">
        <v>2.698889E-10</v>
      </c>
      <c r="R53" s="23">
        <v>0.12797620000000001</v>
      </c>
      <c r="S53">
        <f t="shared" si="6"/>
        <v>1.5799999999999999E-4</v>
      </c>
      <c r="T53" s="13">
        <f t="shared" si="23"/>
        <v>97.854053280197462</v>
      </c>
      <c r="U53" s="18"/>
      <c r="V53" s="23">
        <v>8.6230639999999998E-10</v>
      </c>
      <c r="W53" s="23">
        <v>0.36435030000000002</v>
      </c>
      <c r="X53">
        <f t="shared" si="8"/>
        <v>1.4999999999999999E-4</v>
      </c>
      <c r="Y53" s="13">
        <f t="shared" si="24"/>
        <v>296.81755127402357</v>
      </c>
      <c r="Z53" s="15"/>
      <c r="AA53" s="23">
        <v>1.9054510000000002E-9</v>
      </c>
      <c r="AB53" s="23">
        <v>0.28131529999999999</v>
      </c>
      <c r="AC53">
        <f t="shared" si="10"/>
        <v>1.2799999999999999E-4</v>
      </c>
      <c r="AD53" s="13">
        <f t="shared" si="25"/>
        <v>559.68602642291921</v>
      </c>
      <c r="AE53" s="15"/>
      <c r="AF53" s="23">
        <v>5.7810049999999997E-9</v>
      </c>
      <c r="AG53" s="23">
        <v>33.310560000000002</v>
      </c>
      <c r="AH53" s="7">
        <f t="shared" si="12"/>
        <v>1.3000000000000002E-4</v>
      </c>
      <c r="AI53" s="13">
        <f t="shared" si="26"/>
        <v>1724.5802438698147</v>
      </c>
      <c r="AJ53" s="15"/>
      <c r="AK53" s="23">
        <v>7.580605E-9</v>
      </c>
      <c r="AL53" s="23">
        <v>41.647089999999999</v>
      </c>
      <c r="AM53" s="7">
        <f t="shared" si="14"/>
        <v>1.34E-4</v>
      </c>
      <c r="AN53" s="13">
        <f t="shared" si="27"/>
        <v>2331.0166485210129</v>
      </c>
      <c r="AO53" s="15"/>
      <c r="AP53" s="23">
        <v>8.9125459999999993E-9</v>
      </c>
      <c r="AQ53" s="23">
        <v>44.879600000000003</v>
      </c>
      <c r="AR53" s="7">
        <f t="shared" si="16"/>
        <v>1.5200000000000001E-4</v>
      </c>
      <c r="AS53" s="13">
        <f t="shared" si="28"/>
        <v>3108.7233962254268</v>
      </c>
      <c r="AT53" s="15"/>
      <c r="AU53" s="23">
        <v>4.2705470000000002E-9</v>
      </c>
      <c r="AV53" s="23">
        <v>4.9321979999999996</v>
      </c>
      <c r="AW53" s="7">
        <f t="shared" si="18"/>
        <v>1.6800000000000002E-4</v>
      </c>
      <c r="AX53" s="13">
        <f t="shared" si="29"/>
        <v>1646.3777834856648</v>
      </c>
      <c r="AY53" s="15"/>
      <c r="AZ53" s="29"/>
      <c r="BA53" s="29"/>
      <c r="BB53" s="30"/>
      <c r="BC53" s="31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 x14ac:dyDescent="0.2">
      <c r="A54" s="23">
        <v>1184.6389999999999</v>
      </c>
      <c r="B54" s="23">
        <v>6.8863550000000003E-11</v>
      </c>
      <c r="C54" s="23">
        <v>3.7128120000000001E-2</v>
      </c>
      <c r="D54">
        <f t="shared" si="0"/>
        <v>1.74E-4</v>
      </c>
      <c r="E54" s="13">
        <f t="shared" si="20"/>
        <v>27.496370116610628</v>
      </c>
      <c r="F54" s="15"/>
      <c r="G54" s="23">
        <v>1.34563E-10</v>
      </c>
      <c r="H54" s="23">
        <v>4.9946270000000001E-2</v>
      </c>
      <c r="I54">
        <f t="shared" si="2"/>
        <v>1.3000000000000002E-4</v>
      </c>
      <c r="J54" s="13">
        <f t="shared" si="21"/>
        <v>40.142620765049308</v>
      </c>
      <c r="K54" s="15"/>
      <c r="L54" s="23">
        <v>1.5716839999999999E-10</v>
      </c>
      <c r="M54" s="23">
        <v>6.2117119999999998E-2</v>
      </c>
      <c r="N54">
        <f t="shared" si="4"/>
        <v>1.18E-4</v>
      </c>
      <c r="O54" s="13">
        <f t="shared" si="22"/>
        <v>42.558268351229806</v>
      </c>
      <c r="P54" s="15"/>
      <c r="Q54" s="23">
        <v>2.684348E-10</v>
      </c>
      <c r="R54" s="23">
        <v>0.12619340000000001</v>
      </c>
      <c r="S54">
        <f t="shared" si="6"/>
        <v>1.5799999999999999E-4</v>
      </c>
      <c r="T54" s="13">
        <f t="shared" si="23"/>
        <v>97.326837900555205</v>
      </c>
      <c r="U54" s="15"/>
      <c r="V54" s="23">
        <v>8.5060309999999999E-10</v>
      </c>
      <c r="W54" s="23">
        <v>0.35908050000000002</v>
      </c>
      <c r="X54">
        <f t="shared" si="8"/>
        <v>1.4999999999999999E-4</v>
      </c>
      <c r="Y54" s="13">
        <f t="shared" si="24"/>
        <v>292.78911677808884</v>
      </c>
      <c r="Z54" s="15"/>
      <c r="AA54" s="23">
        <v>1.8839589999999999E-9</v>
      </c>
      <c r="AB54" s="23">
        <v>0.28000039999999998</v>
      </c>
      <c r="AC54">
        <f t="shared" si="10"/>
        <v>1.2799999999999999E-4</v>
      </c>
      <c r="AD54" s="13">
        <f t="shared" si="25"/>
        <v>553.37320490198715</v>
      </c>
      <c r="AE54" s="15"/>
      <c r="AF54" s="23">
        <v>5.7354409999999997E-9</v>
      </c>
      <c r="AG54" s="23">
        <v>31.19971</v>
      </c>
      <c r="AH54" s="7">
        <f t="shared" si="12"/>
        <v>1.3000000000000002E-4</v>
      </c>
      <c r="AI54" s="13">
        <f t="shared" si="26"/>
        <v>1710.98766364688</v>
      </c>
      <c r="AJ54" s="15"/>
      <c r="AK54" s="23">
        <v>7.5691599999999995E-9</v>
      </c>
      <c r="AL54" s="23">
        <v>38.755870000000002</v>
      </c>
      <c r="AM54" s="7">
        <f t="shared" si="14"/>
        <v>1.34E-4</v>
      </c>
      <c r="AN54" s="13">
        <f t="shared" si="27"/>
        <v>2327.4973402939881</v>
      </c>
      <c r="AO54" s="15"/>
      <c r="AP54" s="23">
        <v>8.8935719999999993E-9</v>
      </c>
      <c r="AQ54" s="23">
        <v>41.786799999999999</v>
      </c>
      <c r="AR54" s="7">
        <f t="shared" si="16"/>
        <v>1.5200000000000001E-4</v>
      </c>
      <c r="AS54" s="13">
        <f t="shared" si="28"/>
        <v>3102.1052067967294</v>
      </c>
      <c r="AT54" s="15"/>
      <c r="AU54" s="23">
        <v>4.1983739999999999E-9</v>
      </c>
      <c r="AV54" s="23">
        <v>4.6777179999999996</v>
      </c>
      <c r="AW54" s="7">
        <f t="shared" si="18"/>
        <v>1.6800000000000002E-4</v>
      </c>
      <c r="AX54" s="13">
        <f t="shared" si="29"/>
        <v>1618.5537076079115</v>
      </c>
      <c r="AY54" s="15"/>
      <c r="AZ54" s="29"/>
      <c r="BA54" s="29"/>
      <c r="BB54" s="30"/>
      <c r="BC54" s="31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 x14ac:dyDescent="0.2">
      <c r="A55" s="23">
        <v>1275.193</v>
      </c>
      <c r="B55" s="23">
        <v>6.8717970000000001E-11</v>
      </c>
      <c r="C55" s="23">
        <v>3.6274319999999999E-2</v>
      </c>
      <c r="D55">
        <f t="shared" si="0"/>
        <v>1.74E-4</v>
      </c>
      <c r="E55" s="13">
        <f t="shared" si="20"/>
        <v>27.438241809812965</v>
      </c>
      <c r="F55" s="19"/>
      <c r="G55" s="23">
        <v>1.3430989999999999E-10</v>
      </c>
      <c r="H55" s="23">
        <v>4.9156739999999997E-2</v>
      </c>
      <c r="I55">
        <f t="shared" si="2"/>
        <v>1.3000000000000002E-4</v>
      </c>
      <c r="J55" s="13">
        <f t="shared" si="21"/>
        <v>40.067116374424586</v>
      </c>
      <c r="K55" s="19"/>
      <c r="L55" s="23">
        <v>1.567834E-10</v>
      </c>
      <c r="M55" s="23">
        <v>6.1583899999999997E-2</v>
      </c>
      <c r="N55">
        <f t="shared" si="4"/>
        <v>1.18E-4</v>
      </c>
      <c r="O55" s="13">
        <f t="shared" si="22"/>
        <v>42.45401753926491</v>
      </c>
      <c r="P55" s="19"/>
      <c r="Q55" s="23">
        <v>2.6706670000000002E-10</v>
      </c>
      <c r="R55" s="23">
        <v>0.12425600000000001</v>
      </c>
      <c r="S55">
        <f t="shared" si="6"/>
        <v>1.5799999999999999E-4</v>
      </c>
      <c r="T55" s="13">
        <f t="shared" si="23"/>
        <v>96.830803679464097</v>
      </c>
      <c r="U55" s="19"/>
      <c r="V55" s="23">
        <v>8.3852109999999995E-10</v>
      </c>
      <c r="W55" s="23">
        <v>0.35437350000000001</v>
      </c>
      <c r="X55">
        <f t="shared" si="8"/>
        <v>1.4999999999999999E-4</v>
      </c>
      <c r="Y55" s="13">
        <f t="shared" si="24"/>
        <v>288.63032860894992</v>
      </c>
      <c r="Z55" s="19"/>
      <c r="AA55" s="23">
        <v>1.862371E-9</v>
      </c>
      <c r="AB55" s="23">
        <v>0.27959679999999998</v>
      </c>
      <c r="AC55">
        <f t="shared" si="10"/>
        <v>1.2799999999999999E-4</v>
      </c>
      <c r="AD55" s="13">
        <f t="shared" si="25"/>
        <v>547.03218540664568</v>
      </c>
      <c r="AE55" s="15"/>
      <c r="AF55" s="23">
        <v>5.7355789999999998E-9</v>
      </c>
      <c r="AG55" s="23">
        <v>28.97608</v>
      </c>
      <c r="AH55" s="7">
        <f t="shared" si="12"/>
        <v>1.3000000000000002E-4</v>
      </c>
      <c r="AI55" s="13">
        <f t="shared" si="26"/>
        <v>1711.0288315880348</v>
      </c>
      <c r="AJ55" s="15"/>
      <c r="AK55" s="23">
        <v>7.5300160000000004E-9</v>
      </c>
      <c r="AL55" s="23">
        <v>36.191470000000002</v>
      </c>
      <c r="AM55" s="7">
        <f t="shared" si="14"/>
        <v>1.34E-4</v>
      </c>
      <c r="AN55" s="13">
        <f t="shared" si="27"/>
        <v>2315.4606604129362</v>
      </c>
      <c r="AO55" s="15"/>
      <c r="AP55" s="23">
        <v>8.8897880000000008E-9</v>
      </c>
      <c r="AQ55" s="23">
        <v>38.833469999999998</v>
      </c>
      <c r="AR55" s="7">
        <f t="shared" si="16"/>
        <v>1.5200000000000001E-4</v>
      </c>
      <c r="AS55" s="13">
        <f t="shared" si="28"/>
        <v>3100.7853359841342</v>
      </c>
      <c r="AT55" s="15"/>
      <c r="AU55" s="23">
        <v>4.1400210000000003E-9</v>
      </c>
      <c r="AV55" s="23">
        <v>4.424766</v>
      </c>
      <c r="AW55" s="7">
        <f t="shared" si="18"/>
        <v>1.6800000000000002E-4</v>
      </c>
      <c r="AX55" s="13">
        <f t="shared" si="29"/>
        <v>1596.0575068168328</v>
      </c>
      <c r="AY55" s="15"/>
      <c r="AZ55" s="29"/>
      <c r="BA55" s="29"/>
      <c r="BB55" s="30"/>
      <c r="BC55" s="31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 x14ac:dyDescent="0.2">
      <c r="A56" s="23">
        <v>1372.6679999999999</v>
      </c>
      <c r="B56" s="23">
        <v>6.8634789999999999E-11</v>
      </c>
      <c r="C56" s="23">
        <v>3.6152629999999998E-2</v>
      </c>
      <c r="D56">
        <f t="shared" si="0"/>
        <v>1.74E-4</v>
      </c>
      <c r="E56" s="13">
        <f t="shared" si="20"/>
        <v>27.405029056966217</v>
      </c>
      <c r="F56" s="15"/>
      <c r="G56" s="23">
        <v>1.340775E-10</v>
      </c>
      <c r="H56" s="23">
        <v>4.7964079999999999E-2</v>
      </c>
      <c r="I56">
        <f t="shared" si="2"/>
        <v>1.3000000000000002E-4</v>
      </c>
      <c r="J56" s="13">
        <f t="shared" si="21"/>
        <v>39.997787174973041</v>
      </c>
      <c r="K56" s="15"/>
      <c r="L56" s="23">
        <v>1.563803E-10</v>
      </c>
      <c r="M56" s="23">
        <v>6.097561E-2</v>
      </c>
      <c r="N56">
        <f t="shared" si="4"/>
        <v>1.18E-4</v>
      </c>
      <c r="O56" s="13">
        <f t="shared" si="22"/>
        <v>42.34486558523102</v>
      </c>
      <c r="P56" s="15"/>
      <c r="Q56" s="23">
        <v>2.6571590000000003E-10</v>
      </c>
      <c r="R56" s="23">
        <v>0.1229287</v>
      </c>
      <c r="S56">
        <f t="shared" si="6"/>
        <v>1.5799999999999999E-4</v>
      </c>
      <c r="T56" s="13">
        <f t="shared" si="23"/>
        <v>96.341041947244307</v>
      </c>
      <c r="U56" s="15"/>
      <c r="V56" s="23">
        <v>8.2699710000000005E-10</v>
      </c>
      <c r="W56" s="23">
        <v>0.35059570000000001</v>
      </c>
      <c r="X56">
        <f t="shared" si="8"/>
        <v>1.4999999999999999E-4</v>
      </c>
      <c r="Y56" s="13">
        <f t="shared" si="24"/>
        <v>284.66361160339159</v>
      </c>
      <c r="Z56" s="15"/>
      <c r="AA56" s="23">
        <v>1.8412509999999999E-9</v>
      </c>
      <c r="AB56" s="23">
        <v>0.27901979999999998</v>
      </c>
      <c r="AC56">
        <f t="shared" si="10"/>
        <v>1.2799999999999999E-4</v>
      </c>
      <c r="AD56" s="13">
        <f t="shared" si="25"/>
        <v>540.82863103655063</v>
      </c>
      <c r="AE56" s="15"/>
      <c r="AF56" s="23">
        <v>5.6690009999999997E-9</v>
      </c>
      <c r="AG56" s="23">
        <v>27.234120000000001</v>
      </c>
      <c r="AH56" s="7">
        <f t="shared" si="12"/>
        <v>1.3000000000000002E-4</v>
      </c>
      <c r="AI56" s="13">
        <f t="shared" si="26"/>
        <v>1691.1673882098739</v>
      </c>
      <c r="AJ56" s="15"/>
      <c r="AK56" s="23">
        <v>7.4719279999999992E-9</v>
      </c>
      <c r="AL56" s="23">
        <v>33.872909999999997</v>
      </c>
      <c r="AM56" s="7">
        <f t="shared" si="14"/>
        <v>1.34E-4</v>
      </c>
      <c r="AN56" s="13">
        <f t="shared" si="27"/>
        <v>2297.5987489851159</v>
      </c>
      <c r="AO56" s="15"/>
      <c r="AP56" s="23">
        <v>8.7796139999999992E-9</v>
      </c>
      <c r="AQ56" s="23">
        <v>36.521210000000004</v>
      </c>
      <c r="AR56" s="7">
        <f t="shared" si="16"/>
        <v>1.5200000000000001E-4</v>
      </c>
      <c r="AS56" s="13">
        <f t="shared" si="28"/>
        <v>3062.3563066746924</v>
      </c>
      <c r="AT56" s="15"/>
      <c r="AU56" s="23">
        <v>4.0582519999999999E-9</v>
      </c>
      <c r="AV56" s="23">
        <v>4.2116449999999999</v>
      </c>
      <c r="AW56" s="7">
        <f t="shared" si="18"/>
        <v>1.6800000000000002E-4</v>
      </c>
      <c r="AX56" s="13">
        <f t="shared" si="29"/>
        <v>1564.5339888745552</v>
      </c>
      <c r="AY56" s="15"/>
      <c r="AZ56" s="29"/>
      <c r="BA56" s="29"/>
      <c r="BB56" s="30"/>
      <c r="BC56" s="31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x14ac:dyDescent="0.2">
      <c r="A57" s="23">
        <v>1477.595</v>
      </c>
      <c r="B57" s="23">
        <v>6.8558020000000001E-11</v>
      </c>
      <c r="C57" s="23">
        <v>3.574165E-2</v>
      </c>
      <c r="D57">
        <f t="shared" si="0"/>
        <v>1.74E-4</v>
      </c>
      <c r="E57" s="13">
        <f t="shared" si="20"/>
        <v>27.374375738427567</v>
      </c>
      <c r="F57" s="15"/>
      <c r="G57" s="23">
        <v>1.338675E-10</v>
      </c>
      <c r="H57" s="23">
        <v>4.6539440000000001E-2</v>
      </c>
      <c r="I57">
        <f t="shared" si="2"/>
        <v>1.3000000000000002E-4</v>
      </c>
      <c r="J57" s="13">
        <f t="shared" si="21"/>
        <v>39.935140307998765</v>
      </c>
      <c r="K57" s="15"/>
      <c r="L57" s="23">
        <v>1.5604349999999999E-10</v>
      </c>
      <c r="M57" s="23">
        <v>5.9609469999999998E-2</v>
      </c>
      <c r="N57">
        <f t="shared" si="4"/>
        <v>1.18E-4</v>
      </c>
      <c r="O57" s="13">
        <f t="shared" si="22"/>
        <v>42.253666433361467</v>
      </c>
      <c r="P57" s="15"/>
      <c r="Q57" s="23">
        <v>2.6436709999999999E-10</v>
      </c>
      <c r="R57" s="23">
        <v>0.1213861</v>
      </c>
      <c r="S57">
        <f t="shared" si="6"/>
        <v>1.5799999999999999E-4</v>
      </c>
      <c r="T57" s="13">
        <f t="shared" si="23"/>
        <v>95.852005358246629</v>
      </c>
      <c r="U57" s="15"/>
      <c r="V57" s="23">
        <v>8.1574509999999999E-10</v>
      </c>
      <c r="W57" s="23">
        <v>0.34665439999999997</v>
      </c>
      <c r="X57">
        <f t="shared" si="8"/>
        <v>1.4999999999999999E-4</v>
      </c>
      <c r="Y57" s="13">
        <f t="shared" si="24"/>
        <v>280.79052068473976</v>
      </c>
      <c r="Z57" s="15"/>
      <c r="AA57" s="23">
        <v>1.8204190000000001E-9</v>
      </c>
      <c r="AB57" s="23">
        <v>0.27822069999999999</v>
      </c>
      <c r="AC57">
        <f t="shared" si="10"/>
        <v>1.2799999999999999E-4</v>
      </c>
      <c r="AD57" s="13">
        <f t="shared" si="25"/>
        <v>534.70967058968404</v>
      </c>
      <c r="AE57" s="15"/>
      <c r="AF57" s="23">
        <v>5.6424679999999996E-9</v>
      </c>
      <c r="AG57" s="23">
        <v>25.426939999999998</v>
      </c>
      <c r="AH57" s="7">
        <f t="shared" si="12"/>
        <v>1.3000000000000002E-4</v>
      </c>
      <c r="AI57" s="13">
        <f t="shared" si="26"/>
        <v>1683.2521057268805</v>
      </c>
      <c r="AJ57" s="15"/>
      <c r="AK57" s="23">
        <v>7.4414700000000004E-9</v>
      </c>
      <c r="AL57" s="23">
        <v>31.607849999999999</v>
      </c>
      <c r="AM57" s="7">
        <f t="shared" si="14"/>
        <v>1.34E-4</v>
      </c>
      <c r="AN57" s="13">
        <f t="shared" si="27"/>
        <v>2288.2329918878063</v>
      </c>
      <c r="AO57" s="15"/>
      <c r="AP57" s="23">
        <v>8.7481239999999998E-9</v>
      </c>
      <c r="AQ57" s="23">
        <v>34.063580000000002</v>
      </c>
      <c r="AR57" s="7">
        <f t="shared" si="16"/>
        <v>1.5200000000000001E-4</v>
      </c>
      <c r="AS57" s="13">
        <f t="shared" si="28"/>
        <v>3051.3724980360457</v>
      </c>
      <c r="AT57" s="15"/>
      <c r="AU57" s="23">
        <v>3.992775E-9</v>
      </c>
      <c r="AV57" s="23">
        <v>3.99715</v>
      </c>
      <c r="AW57" s="7">
        <f t="shared" si="18"/>
        <v>1.6800000000000002E-4</v>
      </c>
      <c r="AX57" s="13">
        <f t="shared" si="29"/>
        <v>1539.291349435324</v>
      </c>
      <c r="AY57" s="15"/>
      <c r="AZ57" s="29"/>
      <c r="BA57" s="29"/>
      <c r="BB57" s="30"/>
      <c r="BC57" s="31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x14ac:dyDescent="0.2">
      <c r="A58" s="23">
        <v>1590.5409999999999</v>
      </c>
      <c r="B58" s="23">
        <v>6.8476739999999998E-11</v>
      </c>
      <c r="C58" s="23">
        <v>3.378043E-2</v>
      </c>
      <c r="D58">
        <f t="shared" si="0"/>
        <v>1.74E-4</v>
      </c>
      <c r="E58" s="13">
        <f t="shared" si="20"/>
        <v>27.341921632255605</v>
      </c>
      <c r="F58" s="15"/>
      <c r="G58" s="23">
        <v>1.3362409999999999E-10</v>
      </c>
      <c r="H58" s="23">
        <v>4.5594719999999998E-2</v>
      </c>
      <c r="I58">
        <f t="shared" si="2"/>
        <v>1.3000000000000002E-4</v>
      </c>
      <c r="J58" s="13">
        <f t="shared" si="21"/>
        <v>39.862529605991426</v>
      </c>
      <c r="K58" s="15"/>
      <c r="L58" s="23">
        <v>1.5563489999999999E-10</v>
      </c>
      <c r="M58" s="23">
        <v>5.8876039999999998E-2</v>
      </c>
      <c r="N58">
        <f t="shared" si="4"/>
        <v>1.18E-4</v>
      </c>
      <c r="O58" s="13">
        <f t="shared" si="22"/>
        <v>42.143025182013787</v>
      </c>
      <c r="P58" s="15"/>
      <c r="Q58" s="23">
        <v>2.630789E-10</v>
      </c>
      <c r="R58" s="23">
        <v>0.11998200000000001</v>
      </c>
      <c r="S58">
        <f t="shared" si="6"/>
        <v>1.5799999999999999E-4</v>
      </c>
      <c r="T58" s="13">
        <f t="shared" si="23"/>
        <v>95.384940608879219</v>
      </c>
      <c r="U58" s="15"/>
      <c r="V58" s="23">
        <v>8.0519700000000005E-10</v>
      </c>
      <c r="W58" s="23">
        <v>0.34217819999999999</v>
      </c>
      <c r="X58">
        <f t="shared" si="8"/>
        <v>1.4999999999999999E-4</v>
      </c>
      <c r="Y58" s="13">
        <f t="shared" si="24"/>
        <v>277.15972168731435</v>
      </c>
      <c r="Z58" s="15"/>
      <c r="AA58" s="23">
        <v>1.799075E-9</v>
      </c>
      <c r="AB58" s="23">
        <v>0.27810940000000001</v>
      </c>
      <c r="AC58">
        <f t="shared" si="10"/>
        <v>1.2799999999999999E-4</v>
      </c>
      <c r="AD58" s="13">
        <f t="shared" si="25"/>
        <v>528.44032094596673</v>
      </c>
      <c r="AE58" s="15"/>
      <c r="AF58" s="23">
        <v>5.6523640000000001E-9</v>
      </c>
      <c r="AG58" s="23">
        <v>23.597760000000001</v>
      </c>
      <c r="AH58" s="7">
        <f t="shared" si="12"/>
        <v>1.3000000000000002E-4</v>
      </c>
      <c r="AI58" s="13">
        <f t="shared" si="26"/>
        <v>1686.2042647534402</v>
      </c>
      <c r="AJ58" s="15"/>
      <c r="AK58" s="23">
        <v>7.3869599999999999E-9</v>
      </c>
      <c r="AL58" s="23">
        <v>29.602699999999999</v>
      </c>
      <c r="AM58" s="7">
        <f t="shared" si="14"/>
        <v>1.34E-4</v>
      </c>
      <c r="AN58" s="13">
        <f t="shared" si="27"/>
        <v>2271.4713063085051</v>
      </c>
      <c r="AO58" s="15"/>
      <c r="AP58" s="23">
        <v>8.7213310000000004E-9</v>
      </c>
      <c r="AQ58" s="23">
        <v>31.757339999999999</v>
      </c>
      <c r="AR58" s="7">
        <f t="shared" si="16"/>
        <v>1.5200000000000001E-4</v>
      </c>
      <c r="AS58" s="13">
        <f t="shared" si="28"/>
        <v>3042.0270174118709</v>
      </c>
      <c r="AT58" s="15"/>
      <c r="AU58" s="23">
        <v>3.934836E-9</v>
      </c>
      <c r="AV58" s="23">
        <v>3.7882669999999998</v>
      </c>
      <c r="AW58" s="7">
        <f t="shared" si="18"/>
        <v>1.6800000000000002E-4</v>
      </c>
      <c r="AX58" s="13">
        <f t="shared" si="29"/>
        <v>1516.9547535853367</v>
      </c>
      <c r="AY58" s="15"/>
      <c r="AZ58" s="29"/>
      <c r="BA58" s="29"/>
      <c r="BB58" s="30"/>
      <c r="BC58" s="31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x14ac:dyDescent="0.2">
      <c r="A59" s="23">
        <v>1712.1220000000001</v>
      </c>
      <c r="B59" s="23">
        <v>6.8373060000000001E-11</v>
      </c>
      <c r="C59" s="23">
        <v>3.450582E-2</v>
      </c>
      <c r="D59">
        <f t="shared" si="0"/>
        <v>1.74E-4</v>
      </c>
      <c r="E59" s="13">
        <f t="shared" si="20"/>
        <v>27.300523481075629</v>
      </c>
      <c r="F59" s="15"/>
      <c r="G59" s="23">
        <v>1.334365E-10</v>
      </c>
      <c r="H59" s="23">
        <v>4.4898840000000002E-2</v>
      </c>
      <c r="I59">
        <f t="shared" si="2"/>
        <v>1.3000000000000002E-4</v>
      </c>
      <c r="J59" s="13">
        <f t="shared" si="21"/>
        <v>39.806565071494404</v>
      </c>
      <c r="K59" s="15"/>
      <c r="L59" s="23">
        <v>1.5529909999999999E-10</v>
      </c>
      <c r="M59" s="23">
        <v>5.813691E-2</v>
      </c>
      <c r="N59">
        <f t="shared" si="4"/>
        <v>1.18E-4</v>
      </c>
      <c r="O59" s="13">
        <f t="shared" si="22"/>
        <v>42.052096811474016</v>
      </c>
      <c r="P59" s="15"/>
      <c r="Q59" s="23">
        <v>2.6174539999999998E-10</v>
      </c>
      <c r="R59" s="23">
        <v>0.1182598</v>
      </c>
      <c r="S59">
        <f t="shared" si="6"/>
        <v>1.5799999999999999E-4</v>
      </c>
      <c r="T59" s="13">
        <f t="shared" si="23"/>
        <v>94.901451365530775</v>
      </c>
      <c r="U59" s="15"/>
      <c r="V59" s="23">
        <v>7.9412749999999995E-10</v>
      </c>
      <c r="W59" s="23">
        <v>0.33800580000000002</v>
      </c>
      <c r="X59">
        <f t="shared" si="8"/>
        <v>1.4999999999999999E-4</v>
      </c>
      <c r="Y59" s="13">
        <f t="shared" si="24"/>
        <v>273.34944974241421</v>
      </c>
      <c r="Z59" s="15"/>
      <c r="AA59" s="23">
        <v>1.7781570000000001E-9</v>
      </c>
      <c r="AB59" s="23">
        <v>0.27786559999999999</v>
      </c>
      <c r="AC59">
        <f t="shared" si="10"/>
        <v>1.2799999999999999E-4</v>
      </c>
      <c r="AD59" s="13">
        <f t="shared" si="25"/>
        <v>522.29609981369174</v>
      </c>
      <c r="AE59" s="15"/>
      <c r="AF59" s="23">
        <v>5.6027019999999999E-9</v>
      </c>
      <c r="AG59" s="23">
        <v>22.128509999999999</v>
      </c>
      <c r="AH59" s="7">
        <f t="shared" si="12"/>
        <v>1.3000000000000002E-4</v>
      </c>
      <c r="AI59" s="13">
        <f t="shared" si="26"/>
        <v>1671.3891756692649</v>
      </c>
      <c r="AJ59" s="15"/>
      <c r="AK59" s="23">
        <v>7.3366300000000001E-9</v>
      </c>
      <c r="AL59" s="23">
        <v>27.702649999999998</v>
      </c>
      <c r="AM59" s="7">
        <f t="shared" si="14"/>
        <v>1.34E-4</v>
      </c>
      <c r="AN59" s="13">
        <f t="shared" si="27"/>
        <v>2255.9949600379814</v>
      </c>
      <c r="AO59" s="15"/>
      <c r="AP59" s="23">
        <v>8.6329120000000003E-9</v>
      </c>
      <c r="AQ59" s="23">
        <v>29.817080000000001</v>
      </c>
      <c r="AR59" s="7">
        <f t="shared" si="16"/>
        <v>1.5200000000000001E-4</v>
      </c>
      <c r="AS59" s="13">
        <f t="shared" si="28"/>
        <v>3011.1861988656492</v>
      </c>
      <c r="AT59" s="15"/>
      <c r="AU59" s="23">
        <v>3.8701790000000001E-9</v>
      </c>
      <c r="AV59" s="23">
        <v>3.5964680000000002</v>
      </c>
      <c r="AW59" s="7">
        <f t="shared" si="18"/>
        <v>1.6800000000000002E-4</v>
      </c>
      <c r="AX59" s="13">
        <f t="shared" si="29"/>
        <v>1492.0282398748373</v>
      </c>
      <c r="AY59" s="15"/>
      <c r="AZ59" s="29"/>
      <c r="BA59" s="29"/>
      <c r="BB59" s="30"/>
      <c r="BC59" s="31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x14ac:dyDescent="0.2">
      <c r="A60" s="23">
        <v>1842.9960000000001</v>
      </c>
      <c r="B60" s="23">
        <v>6.8315819999999994E-11</v>
      </c>
      <c r="C60" s="23">
        <v>3.2938540000000002E-2</v>
      </c>
      <c r="D60">
        <f t="shared" si="0"/>
        <v>1.74E-4</v>
      </c>
      <c r="E60" s="13">
        <f t="shared" si="20"/>
        <v>27.277668251778341</v>
      </c>
      <c r="F60" s="15"/>
      <c r="G60" s="23">
        <v>1.332251E-10</v>
      </c>
      <c r="H60" s="23">
        <v>4.375971E-2</v>
      </c>
      <c r="I60">
        <f t="shared" si="2"/>
        <v>1.3000000000000002E-4</v>
      </c>
      <c r="J60" s="13">
        <f t="shared" si="21"/>
        <v>39.743500558740294</v>
      </c>
      <c r="K60" s="15"/>
      <c r="L60" s="23">
        <v>1.5491680000000001E-10</v>
      </c>
      <c r="M60" s="23">
        <v>5.756646E-2</v>
      </c>
      <c r="N60">
        <f t="shared" si="4"/>
        <v>1.18E-4</v>
      </c>
      <c r="O60" s="13">
        <f t="shared" si="22"/>
        <v>41.948577109099531</v>
      </c>
      <c r="P60" s="15"/>
      <c r="Q60" s="23">
        <v>2.6054680000000001E-10</v>
      </c>
      <c r="R60" s="23">
        <v>0.11696139999999999</v>
      </c>
      <c r="S60">
        <f t="shared" si="6"/>
        <v>1.5799999999999999E-4</v>
      </c>
      <c r="T60" s="13">
        <f t="shared" si="23"/>
        <v>94.466873032514329</v>
      </c>
      <c r="U60" s="15"/>
      <c r="V60" s="23">
        <v>7.8361139999999998E-10</v>
      </c>
      <c r="W60" s="23">
        <v>0.33421000000000001</v>
      </c>
      <c r="X60">
        <f t="shared" si="8"/>
        <v>1.4999999999999999E-4</v>
      </c>
      <c r="Y60" s="13">
        <f t="shared" si="24"/>
        <v>269.72966557874247</v>
      </c>
      <c r="Z60" s="15"/>
      <c r="AA60" s="23">
        <v>1.7584170000000001E-9</v>
      </c>
      <c r="AB60" s="23">
        <v>0.27736909999999998</v>
      </c>
      <c r="AC60">
        <f t="shared" si="10"/>
        <v>1.2799999999999999E-4</v>
      </c>
      <c r="AD60" s="13">
        <f t="shared" si="25"/>
        <v>516.49789132573358</v>
      </c>
      <c r="AE60" s="15"/>
      <c r="AF60" s="23">
        <v>5.533683E-9</v>
      </c>
      <c r="AG60" s="23">
        <v>20.8216</v>
      </c>
      <c r="AH60" s="7">
        <f t="shared" si="12"/>
        <v>1.3000000000000002E-4</v>
      </c>
      <c r="AI60" s="13">
        <f t="shared" si="26"/>
        <v>1650.7995370421313</v>
      </c>
      <c r="AJ60" s="15"/>
      <c r="AK60" s="23">
        <v>7.3156589999999996E-9</v>
      </c>
      <c r="AL60" s="23">
        <v>25.815799999999999</v>
      </c>
      <c r="AM60" s="7">
        <f t="shared" si="14"/>
        <v>1.34E-4</v>
      </c>
      <c r="AN60" s="13">
        <f t="shared" si="27"/>
        <v>2249.5464311756891</v>
      </c>
      <c r="AO60" s="15"/>
      <c r="AP60" s="23">
        <v>8.5935089999999997E-9</v>
      </c>
      <c r="AQ60" s="23">
        <v>27.842199999999998</v>
      </c>
      <c r="AR60" s="7">
        <f t="shared" si="16"/>
        <v>1.5200000000000001E-4</v>
      </c>
      <c r="AS60" s="13">
        <f t="shared" si="28"/>
        <v>2997.4423115430513</v>
      </c>
      <c r="AT60" s="15"/>
      <c r="AU60" s="23">
        <v>3.806326E-9</v>
      </c>
      <c r="AV60" s="23">
        <v>3.4181010000000001</v>
      </c>
      <c r="AW60" s="7">
        <f t="shared" si="18"/>
        <v>1.6800000000000002E-4</v>
      </c>
      <c r="AX60" s="13">
        <f t="shared" si="29"/>
        <v>1467.4116835861673</v>
      </c>
      <c r="AY60" s="15"/>
      <c r="AZ60" s="29"/>
      <c r="BA60" s="29"/>
      <c r="BB60" s="30"/>
      <c r="BC60" s="31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x14ac:dyDescent="0.2">
      <c r="A61" s="23">
        <v>1983.874</v>
      </c>
      <c r="B61" s="23">
        <v>6.8183400000000002E-11</v>
      </c>
      <c r="C61" s="23">
        <v>3.261265E-2</v>
      </c>
      <c r="D61">
        <f t="shared" si="0"/>
        <v>1.74E-4</v>
      </c>
      <c r="E61" s="13">
        <f t="shared" si="20"/>
        <v>27.224794571422898</v>
      </c>
      <c r="F61" s="15"/>
      <c r="G61" s="23">
        <v>1.329459E-10</v>
      </c>
      <c r="H61" s="23">
        <v>4.2596700000000001E-2</v>
      </c>
      <c r="I61">
        <f t="shared" si="2"/>
        <v>1.3000000000000002E-4</v>
      </c>
      <c r="J61" s="13">
        <f t="shared" si="21"/>
        <v>39.660210057505914</v>
      </c>
      <c r="K61" s="15"/>
      <c r="L61" s="23">
        <v>1.5458419999999999E-10</v>
      </c>
      <c r="M61" s="23">
        <v>5.6739770000000002E-2</v>
      </c>
      <c r="N61">
        <f t="shared" si="4"/>
        <v>1.18E-4</v>
      </c>
      <c r="O61" s="13">
        <f t="shared" si="22"/>
        <v>41.858515238815045</v>
      </c>
      <c r="P61" s="15"/>
      <c r="Q61" s="23">
        <v>2.5915389999999998E-10</v>
      </c>
      <c r="R61" s="23">
        <v>0.1162174</v>
      </c>
      <c r="S61">
        <f t="shared" si="6"/>
        <v>1.5799999999999999E-4</v>
      </c>
      <c r="T61" s="13">
        <f t="shared" si="23"/>
        <v>93.961847035468907</v>
      </c>
      <c r="U61" s="15"/>
      <c r="V61" s="23">
        <v>7.7312769999999999E-10</v>
      </c>
      <c r="W61" s="23">
        <v>0.3303778</v>
      </c>
      <c r="X61">
        <f t="shared" si="8"/>
        <v>1.4999999999999999E-4</v>
      </c>
      <c r="Y61" s="13">
        <f t="shared" si="24"/>
        <v>266.12103393424644</v>
      </c>
      <c r="Z61" s="15"/>
      <c r="AA61" s="23">
        <v>1.7373989999999999E-9</v>
      </c>
      <c r="AB61" s="23">
        <v>0.27826430000000002</v>
      </c>
      <c r="AC61">
        <f t="shared" si="10"/>
        <v>1.2799999999999999E-4</v>
      </c>
      <c r="AD61" s="13">
        <f t="shared" si="25"/>
        <v>510.32429730344853</v>
      </c>
      <c r="AE61" s="15"/>
      <c r="AF61" s="23">
        <v>5.4396559999999998E-9</v>
      </c>
      <c r="AG61" s="23">
        <v>19.688389999999998</v>
      </c>
      <c r="AH61" s="7">
        <f t="shared" si="12"/>
        <v>1.3000000000000002E-4</v>
      </c>
      <c r="AI61" s="13">
        <f t="shared" si="26"/>
        <v>1622.7495515136036</v>
      </c>
      <c r="AJ61" s="15"/>
      <c r="AK61" s="23">
        <v>7.2530469999999998E-9</v>
      </c>
      <c r="AL61" s="23">
        <v>24.201589999999999</v>
      </c>
      <c r="AM61" s="7">
        <f t="shared" si="14"/>
        <v>1.34E-4</v>
      </c>
      <c r="AN61" s="13">
        <f t="shared" si="27"/>
        <v>2230.2934013189429</v>
      </c>
      <c r="AO61" s="15"/>
      <c r="AP61" s="23">
        <v>8.5265060000000005E-9</v>
      </c>
      <c r="AQ61" s="23">
        <v>26.074950000000001</v>
      </c>
      <c r="AR61" s="7">
        <f t="shared" si="16"/>
        <v>1.5200000000000001E-4</v>
      </c>
      <c r="AS61" s="13">
        <f t="shared" si="28"/>
        <v>2974.0714595197019</v>
      </c>
      <c r="AT61" s="15"/>
      <c r="AU61" s="23">
        <v>3.7477869999999998E-9</v>
      </c>
      <c r="AV61" s="23">
        <v>3.2417699999999998</v>
      </c>
      <c r="AW61" s="7">
        <f t="shared" si="18"/>
        <v>1.6800000000000002E-4</v>
      </c>
      <c r="AX61" s="13">
        <f t="shared" si="29"/>
        <v>1444.8437762273518</v>
      </c>
      <c r="AY61" s="15"/>
      <c r="AZ61" s="29"/>
      <c r="BA61" s="29"/>
      <c r="BB61" s="30"/>
      <c r="BC61" s="31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x14ac:dyDescent="0.2">
      <c r="A62" s="23">
        <v>2135.5210000000002</v>
      </c>
      <c r="B62" s="23">
        <v>6.8084220000000005E-11</v>
      </c>
      <c r="C62" s="23">
        <v>3.2180930000000003E-2</v>
      </c>
      <c r="D62">
        <f t="shared" si="0"/>
        <v>1.74E-4</v>
      </c>
      <c r="E62" s="13">
        <f t="shared" si="20"/>
        <v>27.185193214998993</v>
      </c>
      <c r="F62" s="15"/>
      <c r="G62" s="23">
        <v>1.3273840000000001E-10</v>
      </c>
      <c r="H62" s="23">
        <v>4.2048080000000002E-2</v>
      </c>
      <c r="I62">
        <f t="shared" si="2"/>
        <v>1.3000000000000002E-4</v>
      </c>
      <c r="J62" s="13">
        <f t="shared" si="21"/>
        <v>39.598308986567041</v>
      </c>
      <c r="K62" s="15"/>
      <c r="L62" s="23">
        <v>1.5417629999999999E-10</v>
      </c>
      <c r="M62" s="23">
        <v>5.617987E-2</v>
      </c>
      <c r="N62">
        <f t="shared" si="4"/>
        <v>1.18E-4</v>
      </c>
      <c r="O62" s="13">
        <f t="shared" si="22"/>
        <v>41.748063534398206</v>
      </c>
      <c r="P62" s="15"/>
      <c r="Q62" s="23">
        <v>2.5798400000000001E-10</v>
      </c>
      <c r="R62" s="23">
        <v>0.11444940000000001</v>
      </c>
      <c r="S62">
        <f t="shared" si="6"/>
        <v>1.5799999999999999E-4</v>
      </c>
      <c r="T62" s="13">
        <f t="shared" si="23"/>
        <v>93.537674507689886</v>
      </c>
      <c r="U62" s="15"/>
      <c r="V62" s="23">
        <v>7.6289559999999996E-10</v>
      </c>
      <c r="W62" s="23">
        <v>0.32681739999999998</v>
      </c>
      <c r="X62">
        <f t="shared" si="8"/>
        <v>1.4999999999999999E-4</v>
      </c>
      <c r="Y62" s="13">
        <f t="shared" si="24"/>
        <v>262.59900642013895</v>
      </c>
      <c r="Z62" s="15"/>
      <c r="AA62" s="23">
        <v>1.7162979999999999E-9</v>
      </c>
      <c r="AB62" s="23">
        <v>0.27802179999999999</v>
      </c>
      <c r="AC62">
        <f t="shared" si="10"/>
        <v>1.2799999999999999E-4</v>
      </c>
      <c r="AD62" s="13">
        <f t="shared" si="25"/>
        <v>504.12632378245536</v>
      </c>
      <c r="AE62" s="15"/>
      <c r="AF62" s="23">
        <v>5.5496610000000004E-9</v>
      </c>
      <c r="AG62" s="23">
        <v>17.92727</v>
      </c>
      <c r="AH62" s="7">
        <f t="shared" si="12"/>
        <v>1.3000000000000002E-4</v>
      </c>
      <c r="AI62" s="13">
        <f t="shared" si="26"/>
        <v>1655.566068663632</v>
      </c>
      <c r="AJ62" s="15"/>
      <c r="AK62" s="23">
        <v>7.1863540000000001E-9</v>
      </c>
      <c r="AL62" s="23">
        <v>22.697710000000001</v>
      </c>
      <c r="AM62" s="7">
        <f t="shared" si="14"/>
        <v>1.34E-4</v>
      </c>
      <c r="AN62" s="13">
        <f t="shared" si="27"/>
        <v>2209.7854744002061</v>
      </c>
      <c r="AO62" s="15"/>
      <c r="AP62" s="23">
        <v>8.4592250000000004E-9</v>
      </c>
      <c r="AQ62" s="23">
        <v>24.424610000000001</v>
      </c>
      <c r="AR62" s="7">
        <f t="shared" si="16"/>
        <v>1.5200000000000001E-4</v>
      </c>
      <c r="AS62" s="13">
        <f t="shared" si="28"/>
        <v>2950.6036402432078</v>
      </c>
      <c r="AT62" s="15"/>
      <c r="AU62" s="23">
        <v>3.687626E-9</v>
      </c>
      <c r="AV62" s="23">
        <v>3.0792329999999999</v>
      </c>
      <c r="AW62" s="7">
        <f t="shared" si="18"/>
        <v>1.6800000000000002E-4</v>
      </c>
      <c r="AX62" s="13">
        <f t="shared" si="29"/>
        <v>1421.6505567563377</v>
      </c>
      <c r="AY62" s="15"/>
      <c r="AZ62" s="29"/>
      <c r="BA62" s="29"/>
      <c r="BB62" s="30"/>
      <c r="BC62" s="31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x14ac:dyDescent="0.2">
      <c r="A63" s="23">
        <v>2298.759</v>
      </c>
      <c r="B63" s="23">
        <v>6.804794E-11</v>
      </c>
      <c r="C63" s="23">
        <v>3.1909130000000001E-2</v>
      </c>
      <c r="D63">
        <f t="shared" si="0"/>
        <v>1.74E-4</v>
      </c>
      <c r="E63" s="13">
        <f t="shared" si="20"/>
        <v>27.170707056387783</v>
      </c>
      <c r="F63" s="15"/>
      <c r="G63" s="23">
        <v>1.3259489999999999E-10</v>
      </c>
      <c r="H63" s="23">
        <v>4.207325E-2</v>
      </c>
      <c r="I63">
        <f t="shared" si="2"/>
        <v>1.3000000000000002E-4</v>
      </c>
      <c r="J63" s="13">
        <f t="shared" si="21"/>
        <v>39.55550029413461</v>
      </c>
      <c r="K63" s="15"/>
      <c r="L63" s="23">
        <v>1.5386570000000001E-10</v>
      </c>
      <c r="M63" s="23">
        <v>5.5610840000000002E-2</v>
      </c>
      <c r="N63">
        <f t="shared" si="4"/>
        <v>1.18E-4</v>
      </c>
      <c r="O63" s="13">
        <f t="shared" si="22"/>
        <v>41.663958853368875</v>
      </c>
      <c r="P63" s="15"/>
      <c r="Q63" s="23">
        <v>2.5663799999999999E-10</v>
      </c>
      <c r="R63" s="23">
        <v>0.1127582</v>
      </c>
      <c r="S63">
        <f t="shared" si="6"/>
        <v>1.5799999999999999E-4</v>
      </c>
      <c r="T63" s="13">
        <f t="shared" si="23"/>
        <v>93.049653119203185</v>
      </c>
      <c r="U63" s="15"/>
      <c r="V63" s="23">
        <v>7.531392E-10</v>
      </c>
      <c r="W63" s="23">
        <v>0.32300820000000002</v>
      </c>
      <c r="X63">
        <f t="shared" si="8"/>
        <v>1.4999999999999999E-4</v>
      </c>
      <c r="Y63" s="13">
        <f t="shared" si="24"/>
        <v>259.2407212940517</v>
      </c>
      <c r="Z63" s="15"/>
      <c r="AA63" s="23">
        <v>1.695362E-9</v>
      </c>
      <c r="AB63" s="23">
        <v>0.27861409999999998</v>
      </c>
      <c r="AC63">
        <f t="shared" si="10"/>
        <v>1.2799999999999999E-4</v>
      </c>
      <c r="AD63" s="13">
        <f t="shared" si="25"/>
        <v>497.97681552997858</v>
      </c>
      <c r="AE63" s="15"/>
      <c r="AF63" s="23">
        <v>5.4216460000000002E-9</v>
      </c>
      <c r="AG63" s="23">
        <v>17.059180000000001</v>
      </c>
      <c r="AH63" s="7">
        <f t="shared" si="12"/>
        <v>1.3000000000000002E-4</v>
      </c>
      <c r="AI63" s="13">
        <f t="shared" si="26"/>
        <v>1617.3768368745236</v>
      </c>
      <c r="AJ63" s="15"/>
      <c r="AK63" s="23">
        <v>7.1546570000000001E-9</v>
      </c>
      <c r="AL63" s="23">
        <v>21.187729999999998</v>
      </c>
      <c r="AM63" s="7">
        <f t="shared" si="14"/>
        <v>1.34E-4</v>
      </c>
      <c r="AN63" s="13">
        <f t="shared" si="27"/>
        <v>2200.0387279718975</v>
      </c>
      <c r="AO63" s="15"/>
      <c r="AP63" s="23">
        <v>8.4171360000000005E-9</v>
      </c>
      <c r="AQ63" s="23">
        <v>22.81072</v>
      </c>
      <c r="AR63" s="7">
        <f t="shared" si="16"/>
        <v>1.5200000000000001E-4</v>
      </c>
      <c r="AS63" s="13">
        <f t="shared" si="28"/>
        <v>2935.9228678776308</v>
      </c>
      <c r="AT63" s="15"/>
      <c r="AU63" s="23">
        <v>3.6310269999999999E-9</v>
      </c>
      <c r="AV63" s="23">
        <v>2.921627</v>
      </c>
      <c r="AW63" s="7">
        <f t="shared" si="18"/>
        <v>1.6800000000000002E-4</v>
      </c>
      <c r="AX63" s="13">
        <f t="shared" si="29"/>
        <v>1399.8305566093998</v>
      </c>
      <c r="AY63" s="15"/>
      <c r="AZ63" s="29"/>
      <c r="BA63" s="29"/>
      <c r="BB63" s="30"/>
      <c r="BC63" s="31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x14ac:dyDescent="0.2">
      <c r="A64" s="23">
        <v>2474.4760000000001</v>
      </c>
      <c r="B64" s="23">
        <v>6.7983170000000002E-11</v>
      </c>
      <c r="C64" s="23">
        <v>3.091816E-2</v>
      </c>
      <c r="D64">
        <f t="shared" si="0"/>
        <v>1.74E-4</v>
      </c>
      <c r="E64" s="13">
        <f t="shared" si="20"/>
        <v>27.144845190532003</v>
      </c>
      <c r="F64" s="16"/>
      <c r="G64" s="23">
        <v>1.3241510000000001E-10</v>
      </c>
      <c r="H64" s="23">
        <v>4.0021840000000003E-2</v>
      </c>
      <c r="I64">
        <f t="shared" si="2"/>
        <v>1.3000000000000002E-4</v>
      </c>
      <c r="J64" s="13">
        <f t="shared" si="21"/>
        <v>39.501862643268062</v>
      </c>
      <c r="K64" s="16"/>
      <c r="L64" s="23">
        <v>1.535092E-10</v>
      </c>
      <c r="M64" s="23">
        <v>5.4942480000000002E-2</v>
      </c>
      <c r="N64">
        <f t="shared" si="4"/>
        <v>1.18E-4</v>
      </c>
      <c r="O64" s="13">
        <f t="shared" si="22"/>
        <v>41.567425309302671</v>
      </c>
      <c r="P64" s="16"/>
      <c r="Q64" s="23">
        <v>2.5546650000000002E-10</v>
      </c>
      <c r="R64" s="23">
        <v>0.11210639999999999</v>
      </c>
      <c r="S64">
        <f t="shared" si="6"/>
        <v>1.5799999999999999E-4</v>
      </c>
      <c r="T64" s="13">
        <f t="shared" si="23"/>
        <v>92.624900476846463</v>
      </c>
      <c r="U64" s="16"/>
      <c r="V64" s="23">
        <v>7.4369350000000002E-10</v>
      </c>
      <c r="W64" s="23">
        <v>0.31980209999999998</v>
      </c>
      <c r="X64">
        <f t="shared" si="8"/>
        <v>1.4999999999999999E-4</v>
      </c>
      <c r="Y64" s="13">
        <f t="shared" si="24"/>
        <v>255.98938331944194</v>
      </c>
      <c r="Z64" s="15"/>
      <c r="AA64" s="23">
        <v>1.675461E-9</v>
      </c>
      <c r="AB64" s="23">
        <v>0.27929179999999998</v>
      </c>
      <c r="AC64">
        <f t="shared" si="10"/>
        <v>1.2799999999999999E-4</v>
      </c>
      <c r="AD64" s="13">
        <f t="shared" si="25"/>
        <v>492.13131668910438</v>
      </c>
      <c r="AE64" s="15"/>
      <c r="AF64" s="23">
        <v>5.4267099999999998E-9</v>
      </c>
      <c r="AG64" s="23">
        <v>15.849679999999999</v>
      </c>
      <c r="AH64" s="7">
        <f t="shared" si="12"/>
        <v>1.3000000000000002E-4</v>
      </c>
      <c r="AI64" s="13">
        <f t="shared" si="26"/>
        <v>1618.8875213238462</v>
      </c>
      <c r="AJ64" s="15"/>
      <c r="AK64" s="23">
        <v>7.1002959999999999E-9</v>
      </c>
      <c r="AL64" s="23">
        <v>19.84281</v>
      </c>
      <c r="AM64" s="7">
        <f t="shared" si="14"/>
        <v>1.34E-4</v>
      </c>
      <c r="AN64" s="13">
        <f t="shared" si="27"/>
        <v>2183.3228595114974</v>
      </c>
      <c r="AO64" s="15"/>
      <c r="AP64" s="23">
        <v>8.3449250000000005E-9</v>
      </c>
      <c r="AQ64" s="23">
        <v>21.3779</v>
      </c>
      <c r="AR64" s="7">
        <f t="shared" si="16"/>
        <v>1.5200000000000001E-4</v>
      </c>
      <c r="AS64" s="13">
        <f t="shared" si="28"/>
        <v>2910.7354494716183</v>
      </c>
      <c r="AT64" s="15"/>
      <c r="AU64" s="23">
        <v>3.5798510000000001E-9</v>
      </c>
      <c r="AV64" s="23">
        <v>2.7690440000000001</v>
      </c>
      <c r="AW64" s="7">
        <f t="shared" si="18"/>
        <v>1.6800000000000002E-4</v>
      </c>
      <c r="AX64" s="13">
        <f t="shared" si="29"/>
        <v>1380.1012269830869</v>
      </c>
      <c r="AY64" s="15"/>
      <c r="AZ64" s="29"/>
      <c r="BA64" s="29"/>
      <c r="BB64" s="30"/>
      <c r="BC64" s="31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x14ac:dyDescent="0.2">
      <c r="A65" s="23">
        <v>2663.6239999999998</v>
      </c>
      <c r="B65" s="23">
        <v>6.7861739999999995E-11</v>
      </c>
      <c r="C65" s="23">
        <v>3.0741060000000001E-2</v>
      </c>
      <c r="D65">
        <f t="shared" si="0"/>
        <v>1.74E-4</v>
      </c>
      <c r="E65" s="13">
        <f t="shared" si="20"/>
        <v>27.096359682258612</v>
      </c>
      <c r="F65" s="17"/>
      <c r="G65" s="23">
        <v>1.321799E-10</v>
      </c>
      <c r="H65" s="23">
        <v>4.028872E-2</v>
      </c>
      <c r="I65">
        <f t="shared" si="2"/>
        <v>1.3000000000000002E-4</v>
      </c>
      <c r="J65" s="13">
        <f t="shared" si="21"/>
        <v>39.431698152256864</v>
      </c>
      <c r="K65" s="17"/>
      <c r="L65" s="23">
        <v>1.531382E-10</v>
      </c>
      <c r="M65" s="23">
        <v>5.4135629999999997E-2</v>
      </c>
      <c r="N65">
        <f t="shared" si="4"/>
        <v>1.18E-4</v>
      </c>
      <c r="O65" s="13">
        <f t="shared" si="22"/>
        <v>41.466965435954684</v>
      </c>
      <c r="P65" s="17"/>
      <c r="Q65" s="23">
        <v>2.543203E-10</v>
      </c>
      <c r="R65" s="23">
        <v>0.1112788</v>
      </c>
      <c r="S65">
        <f t="shared" si="6"/>
        <v>1.5799999999999999E-4</v>
      </c>
      <c r="T65" s="13">
        <f t="shared" si="23"/>
        <v>92.209320896249537</v>
      </c>
      <c r="U65" s="18"/>
      <c r="V65" s="23">
        <v>7.3397240000000004E-10</v>
      </c>
      <c r="W65" s="23">
        <v>0.31597950000000002</v>
      </c>
      <c r="X65">
        <f t="shared" si="8"/>
        <v>1.4999999999999999E-4</v>
      </c>
      <c r="Y65" s="13">
        <f t="shared" si="24"/>
        <v>252.64324893183922</v>
      </c>
      <c r="Z65" s="15"/>
      <c r="AA65" s="23">
        <v>1.65471E-9</v>
      </c>
      <c r="AB65" s="23">
        <v>0.27935789999999999</v>
      </c>
      <c r="AC65">
        <f t="shared" si="10"/>
        <v>1.2799999999999999E-4</v>
      </c>
      <c r="AD65" s="13">
        <f t="shared" si="25"/>
        <v>486.03614828314585</v>
      </c>
      <c r="AE65" s="15"/>
      <c r="AF65" s="23">
        <v>5.3818980000000004E-9</v>
      </c>
      <c r="AG65" s="23">
        <v>14.84797</v>
      </c>
      <c r="AH65" s="7">
        <f t="shared" si="12"/>
        <v>1.3000000000000002E-4</v>
      </c>
      <c r="AI65" s="13">
        <f t="shared" si="26"/>
        <v>1605.5192765483628</v>
      </c>
      <c r="AJ65" s="15"/>
      <c r="AK65" s="23">
        <v>7.0574609999999996E-9</v>
      </c>
      <c r="AL65" s="23">
        <v>18.5489</v>
      </c>
      <c r="AM65" s="7">
        <f t="shared" si="14"/>
        <v>1.34E-4</v>
      </c>
      <c r="AN65" s="13">
        <f t="shared" si="27"/>
        <v>2170.1512065709476</v>
      </c>
      <c r="AO65" s="15"/>
      <c r="AP65" s="23">
        <v>8.2982470000000002E-9</v>
      </c>
      <c r="AQ65" s="23">
        <v>19.975850000000001</v>
      </c>
      <c r="AR65" s="7">
        <f t="shared" si="16"/>
        <v>1.5200000000000001E-4</v>
      </c>
      <c r="AS65" s="13">
        <f t="shared" si="28"/>
        <v>2894.454019823007</v>
      </c>
      <c r="AT65" s="15"/>
      <c r="AU65" s="23">
        <v>3.5285139999999999E-9</v>
      </c>
      <c r="AV65" s="23">
        <v>2.62792</v>
      </c>
      <c r="AW65" s="7">
        <f t="shared" si="18"/>
        <v>1.6800000000000002E-4</v>
      </c>
      <c r="AX65" s="13">
        <f t="shared" si="29"/>
        <v>1360.3098287685716</v>
      </c>
      <c r="AY65" s="15"/>
      <c r="AZ65" s="29"/>
      <c r="BA65" s="29"/>
      <c r="BB65" s="30"/>
      <c r="BC65" s="31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x14ac:dyDescent="0.2">
      <c r="A66" s="23">
        <v>2867.23</v>
      </c>
      <c r="B66" s="23">
        <v>6.7786849999999997E-11</v>
      </c>
      <c r="C66" s="23">
        <v>3.056062E-2</v>
      </c>
      <c r="D66">
        <f t="shared" si="0"/>
        <v>1.74E-4</v>
      </c>
      <c r="E66" s="13">
        <f t="shared" si="20"/>
        <v>27.066457024640279</v>
      </c>
      <c r="F66" s="15"/>
      <c r="G66" s="23">
        <v>1.319625E-10</v>
      </c>
      <c r="H66" s="23">
        <v>3.9588930000000001E-2</v>
      </c>
      <c r="I66">
        <f t="shared" si="2"/>
        <v>1.3000000000000002E-4</v>
      </c>
      <c r="J66" s="13">
        <f t="shared" si="21"/>
        <v>39.366843729017781</v>
      </c>
      <c r="K66" s="15"/>
      <c r="L66" s="23">
        <v>1.5279230000000001E-10</v>
      </c>
      <c r="M66" s="23">
        <v>5.4780009999999997E-2</v>
      </c>
      <c r="N66">
        <f t="shared" si="4"/>
        <v>1.18E-4</v>
      </c>
      <c r="O66" s="13">
        <f t="shared" si="22"/>
        <v>41.37330217398415</v>
      </c>
      <c r="P66" s="15"/>
      <c r="Q66" s="23">
        <v>2.5307950000000002E-10</v>
      </c>
      <c r="R66" s="23">
        <v>0.11039939999999999</v>
      </c>
      <c r="S66">
        <f t="shared" si="6"/>
        <v>1.5799999999999999E-4</v>
      </c>
      <c r="T66" s="13">
        <f t="shared" si="23"/>
        <v>91.759442041246373</v>
      </c>
      <c r="U66" s="15"/>
      <c r="V66" s="23">
        <v>7.2446880000000001E-10</v>
      </c>
      <c r="W66" s="23">
        <v>0.313276</v>
      </c>
      <c r="X66">
        <f t="shared" si="8"/>
        <v>1.4999999999999999E-4</v>
      </c>
      <c r="Y66" s="13">
        <f t="shared" si="24"/>
        <v>249.37198099240632</v>
      </c>
      <c r="Z66" s="15"/>
      <c r="AA66" s="23">
        <v>1.6350579999999999E-9</v>
      </c>
      <c r="AB66" s="23">
        <v>0.27953869999999997</v>
      </c>
      <c r="AC66">
        <f t="shared" si="10"/>
        <v>1.2799999999999999E-4</v>
      </c>
      <c r="AD66" s="13">
        <f t="shared" si="25"/>
        <v>480.26378793839638</v>
      </c>
      <c r="AE66" s="15"/>
      <c r="AF66" s="23">
        <v>5.3741570000000003E-9</v>
      </c>
      <c r="AG66" s="23">
        <v>13.82099</v>
      </c>
      <c r="AH66" s="7">
        <f t="shared" si="12"/>
        <v>1.3000000000000002E-4</v>
      </c>
      <c r="AI66" s="13">
        <f t="shared" si="26"/>
        <v>1603.2099937043251</v>
      </c>
      <c r="AJ66" s="15"/>
      <c r="AK66" s="23">
        <v>7.017773E-9</v>
      </c>
      <c r="AL66" s="23">
        <v>17.33426</v>
      </c>
      <c r="AM66" s="7">
        <f t="shared" si="14"/>
        <v>1.34E-4</v>
      </c>
      <c r="AN66" s="13">
        <f t="shared" si="27"/>
        <v>2157.9472480812883</v>
      </c>
      <c r="AO66" s="15"/>
      <c r="AP66" s="23">
        <v>8.2395889999999993E-9</v>
      </c>
      <c r="AQ66" s="23">
        <v>18.697410000000001</v>
      </c>
      <c r="AR66" s="7">
        <f t="shared" si="16"/>
        <v>1.5200000000000001E-4</v>
      </c>
      <c r="AS66" s="13">
        <f t="shared" si="28"/>
        <v>2873.9939294093592</v>
      </c>
      <c r="AT66" s="15"/>
      <c r="AU66" s="23">
        <v>3.4739939999999999E-9</v>
      </c>
      <c r="AV66" s="23">
        <v>2.4965030000000001</v>
      </c>
      <c r="AW66" s="7">
        <f t="shared" si="18"/>
        <v>1.6800000000000002E-4</v>
      </c>
      <c r="AX66" s="13">
        <f t="shared" si="29"/>
        <v>1339.291322999723</v>
      </c>
      <c r="AY66" s="15"/>
      <c r="AZ66" s="29"/>
      <c r="BA66" s="29"/>
      <c r="BB66" s="30"/>
      <c r="BC66" s="31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76" x14ac:dyDescent="0.2">
      <c r="A67" s="23">
        <v>3086.4009999999998</v>
      </c>
      <c r="B67" s="23">
        <v>6.7729340000000002E-11</v>
      </c>
      <c r="C67" s="23">
        <v>3.0479490000000001E-2</v>
      </c>
      <c r="D67">
        <f t="shared" si="0"/>
        <v>1.74E-4</v>
      </c>
      <c r="E67" s="13">
        <f t="shared" si="20"/>
        <v>27.043493987657634</v>
      </c>
      <c r="F67" s="19"/>
      <c r="G67" s="23">
        <v>1.3179469999999999E-10</v>
      </c>
      <c r="H67" s="23">
        <v>3.8854769999999997E-2</v>
      </c>
      <c r="I67">
        <f t="shared" si="2"/>
        <v>1.3000000000000002E-4</v>
      </c>
      <c r="J67" s="13">
        <f t="shared" si="21"/>
        <v>39.316785899121186</v>
      </c>
      <c r="K67" s="19"/>
      <c r="L67" s="23">
        <v>1.5249449999999999E-10</v>
      </c>
      <c r="M67" s="23">
        <v>5.3271730000000003E-2</v>
      </c>
      <c r="N67">
        <f t="shared" si="4"/>
        <v>1.18E-4</v>
      </c>
      <c r="O67" s="13">
        <f t="shared" si="22"/>
        <v>41.292663493975979</v>
      </c>
      <c r="P67" s="19"/>
      <c r="Q67" s="23">
        <v>2.5190030000000002E-10</v>
      </c>
      <c r="R67" s="23">
        <v>0.1091765</v>
      </c>
      <c r="S67">
        <f t="shared" si="6"/>
        <v>1.5799999999999999E-4</v>
      </c>
      <c r="T67" s="13">
        <f t="shared" si="23"/>
        <v>91.331897597484485</v>
      </c>
      <c r="U67" s="19"/>
      <c r="V67" s="23">
        <v>7.1539150000000001E-10</v>
      </c>
      <c r="W67" s="23">
        <v>0.30991360000000001</v>
      </c>
      <c r="X67">
        <f t="shared" si="8"/>
        <v>1.4999999999999999E-4</v>
      </c>
      <c r="Y67" s="13">
        <f t="shared" si="24"/>
        <v>246.24745129138623</v>
      </c>
      <c r="Z67" s="19"/>
      <c r="AA67" s="23">
        <v>1.6146419999999999E-9</v>
      </c>
      <c r="AB67" s="23">
        <v>0.28029969999999998</v>
      </c>
      <c r="AC67">
        <f t="shared" si="10"/>
        <v>1.2799999999999999E-4</v>
      </c>
      <c r="AD67" s="13">
        <f t="shared" si="25"/>
        <v>474.26701871397114</v>
      </c>
      <c r="AE67" s="15"/>
      <c r="AF67" s="23">
        <v>5.3016099999999999E-9</v>
      </c>
      <c r="AG67" s="23">
        <v>13.024050000000001</v>
      </c>
      <c r="AH67" s="7">
        <f t="shared" si="12"/>
        <v>1.3000000000000002E-4</v>
      </c>
      <c r="AI67" s="13">
        <f t="shared" si="26"/>
        <v>1581.5678877120235</v>
      </c>
      <c r="AJ67" s="15"/>
      <c r="AK67" s="23">
        <v>6.9626899999999997E-9</v>
      </c>
      <c r="AL67" s="23">
        <v>16.235140000000001</v>
      </c>
      <c r="AM67" s="7">
        <f t="shared" si="14"/>
        <v>1.34E-4</v>
      </c>
      <c r="AN67" s="13">
        <f t="shared" si="27"/>
        <v>2141.0093664675537</v>
      </c>
      <c r="AO67" s="15"/>
      <c r="AP67" s="23">
        <v>8.1766989999999994E-9</v>
      </c>
      <c r="AQ67" s="23">
        <v>17.50731</v>
      </c>
      <c r="AR67" s="7">
        <f t="shared" si="16"/>
        <v>1.5200000000000001E-4</v>
      </c>
      <c r="AS67" s="13">
        <f t="shared" si="28"/>
        <v>2852.0577044082634</v>
      </c>
      <c r="AT67" s="15"/>
      <c r="AU67" s="23">
        <v>3.41978E-9</v>
      </c>
      <c r="AV67" s="23">
        <v>2.3735019999999998</v>
      </c>
      <c r="AW67" s="7">
        <f t="shared" si="18"/>
        <v>1.6800000000000002E-4</v>
      </c>
      <c r="AX67" s="13">
        <f t="shared" si="29"/>
        <v>1318.3907861003768</v>
      </c>
      <c r="AY67" s="15"/>
      <c r="AZ67" s="29"/>
      <c r="BA67" s="29"/>
      <c r="BB67" s="30"/>
      <c r="BC67" s="31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</row>
    <row r="68" spans="1:76" x14ac:dyDescent="0.2">
      <c r="A68" s="23">
        <v>3322.3240000000001</v>
      </c>
      <c r="B68" s="23">
        <v>6.7652860000000003E-11</v>
      </c>
      <c r="C68" s="23">
        <v>3.0906650000000001E-2</v>
      </c>
      <c r="D68">
        <f t="shared" si="0"/>
        <v>1.74E-4</v>
      </c>
      <c r="E68" s="13">
        <f t="shared" si="20"/>
        <v>27.012956462558822</v>
      </c>
      <c r="F68" s="15"/>
      <c r="G68" s="23">
        <v>1.3162390000000001E-10</v>
      </c>
      <c r="H68" s="23">
        <v>3.8857820000000001E-2</v>
      </c>
      <c r="I68">
        <f t="shared" si="2"/>
        <v>1.3000000000000002E-4</v>
      </c>
      <c r="J68" s="13">
        <f t="shared" si="21"/>
        <v>39.265833113982097</v>
      </c>
      <c r="K68" s="15"/>
      <c r="L68" s="23">
        <v>1.520558E-10</v>
      </c>
      <c r="M68" s="23">
        <v>5.3253540000000002E-2</v>
      </c>
      <c r="N68">
        <f t="shared" si="4"/>
        <v>1.18E-4</v>
      </c>
      <c r="O68" s="13">
        <f t="shared" si="22"/>
        <v>41.173871724601952</v>
      </c>
      <c r="P68" s="15"/>
      <c r="Q68" s="23">
        <v>2.5092499999999999E-10</v>
      </c>
      <c r="R68" s="23">
        <v>0.1082427</v>
      </c>
      <c r="S68">
        <f t="shared" si="6"/>
        <v>1.5799999999999999E-4</v>
      </c>
      <c r="T68" s="13">
        <f t="shared" si="23"/>
        <v>90.978281505217709</v>
      </c>
      <c r="U68" s="15"/>
      <c r="V68" s="23">
        <v>7.0683949999999996E-10</v>
      </c>
      <c r="W68" s="23">
        <v>0.30667919999999999</v>
      </c>
      <c r="X68">
        <f t="shared" si="8"/>
        <v>1.4999999999999999E-4</v>
      </c>
      <c r="Y68" s="13">
        <f t="shared" si="24"/>
        <v>243.30373697070456</v>
      </c>
      <c r="Z68" s="15"/>
      <c r="AA68" s="23">
        <v>1.5936030000000001E-9</v>
      </c>
      <c r="AB68" s="23">
        <v>0.2806284</v>
      </c>
      <c r="AC68">
        <f t="shared" si="10"/>
        <v>1.2799999999999999E-4</v>
      </c>
      <c r="AD68" s="13">
        <f t="shared" si="25"/>
        <v>468.08725638478415</v>
      </c>
      <c r="AE68" s="15"/>
      <c r="AF68" s="23">
        <v>5.2977240000000002E-9</v>
      </c>
      <c r="AG68" s="23">
        <v>12.10549</v>
      </c>
      <c r="AH68" s="7">
        <f t="shared" si="12"/>
        <v>1.3000000000000002E-4</v>
      </c>
      <c r="AI68" s="13">
        <f t="shared" si="26"/>
        <v>1580.4086223545853</v>
      </c>
      <c r="AJ68" s="15"/>
      <c r="AK68" s="23">
        <v>6.9147439999999997E-9</v>
      </c>
      <c r="AL68" s="23">
        <v>15.192119999999999</v>
      </c>
      <c r="AM68" s="7">
        <f t="shared" si="14"/>
        <v>1.34E-4</v>
      </c>
      <c r="AN68" s="13">
        <f t="shared" si="27"/>
        <v>2126.2660940994529</v>
      </c>
      <c r="AO68" s="15"/>
      <c r="AP68" s="23">
        <v>8.1308069999999998E-9</v>
      </c>
      <c r="AQ68" s="23">
        <v>16.363620000000001</v>
      </c>
      <c r="AR68" s="7">
        <f t="shared" si="16"/>
        <v>1.5200000000000001E-4</v>
      </c>
      <c r="AS68" s="13">
        <f t="shared" si="28"/>
        <v>2836.0504339717827</v>
      </c>
      <c r="AT68" s="15"/>
      <c r="AU68" s="23">
        <v>3.3692200000000001E-9</v>
      </c>
      <c r="AV68" s="23">
        <v>2.254381</v>
      </c>
      <c r="AW68" s="7">
        <f t="shared" si="18"/>
        <v>1.6800000000000002E-4</v>
      </c>
      <c r="AX68" s="13">
        <f t="shared" si="29"/>
        <v>1298.8989362897939</v>
      </c>
      <c r="AY68" s="15"/>
      <c r="AZ68" s="29"/>
      <c r="BA68" s="29"/>
      <c r="BB68" s="30"/>
      <c r="BC68" s="31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</row>
    <row r="69" spans="1:76" x14ac:dyDescent="0.2">
      <c r="A69" s="23">
        <v>3576.2809999999999</v>
      </c>
      <c r="B69" s="23">
        <v>6.7572170000000004E-11</v>
      </c>
      <c r="C69" s="23">
        <v>2.883782E-2</v>
      </c>
      <c r="D69">
        <f t="shared" si="0"/>
        <v>1.74E-4</v>
      </c>
      <c r="E69" s="13">
        <f t="shared" si="20"/>
        <v>26.980737936143772</v>
      </c>
      <c r="F69" s="15"/>
      <c r="G69" s="23">
        <v>1.3134560000000001E-10</v>
      </c>
      <c r="H69" s="23">
        <v>3.8086830000000002E-2</v>
      </c>
      <c r="I69">
        <f t="shared" si="2"/>
        <v>1.3000000000000002E-4</v>
      </c>
      <c r="J69" s="13">
        <f t="shared" si="21"/>
        <v>39.182811099320467</v>
      </c>
      <c r="K69" s="15"/>
      <c r="L69" s="23">
        <v>1.5180690000000001E-10</v>
      </c>
      <c r="M69" s="23">
        <v>5.2573509999999997E-2</v>
      </c>
      <c r="N69">
        <f t="shared" si="4"/>
        <v>1.18E-4</v>
      </c>
      <c r="O69" s="13">
        <f t="shared" si="22"/>
        <v>41.106474251619979</v>
      </c>
      <c r="P69" s="15"/>
      <c r="Q69" s="23">
        <v>2.4969859999999999E-10</v>
      </c>
      <c r="R69" s="23">
        <v>0.10763830000000001</v>
      </c>
      <c r="S69">
        <f t="shared" si="6"/>
        <v>1.5799999999999999E-4</v>
      </c>
      <c r="T69" s="13">
        <f t="shared" si="23"/>
        <v>90.533623681413786</v>
      </c>
      <c r="U69" s="15"/>
      <c r="V69" s="23">
        <v>6.9798780000000001E-10</v>
      </c>
      <c r="W69" s="23">
        <v>0.30303980000000003</v>
      </c>
      <c r="X69">
        <f t="shared" si="8"/>
        <v>1.4999999999999999E-4</v>
      </c>
      <c r="Y69" s="13">
        <f t="shared" si="24"/>
        <v>240.25686184764822</v>
      </c>
      <c r="Z69" s="15"/>
      <c r="AA69" s="23">
        <v>1.5746420000000001E-9</v>
      </c>
      <c r="AB69" s="23">
        <v>0.2816263</v>
      </c>
      <c r="AC69">
        <f t="shared" si="10"/>
        <v>1.2799999999999999E-4</v>
      </c>
      <c r="AD69" s="13">
        <f t="shared" si="25"/>
        <v>462.51786271000321</v>
      </c>
      <c r="AE69" s="15"/>
      <c r="AF69" s="23">
        <v>5.2100710000000003E-9</v>
      </c>
      <c r="AG69" s="23">
        <v>11.44584</v>
      </c>
      <c r="AH69" s="7">
        <f t="shared" si="12"/>
        <v>1.3000000000000002E-4</v>
      </c>
      <c r="AI69" s="13">
        <f t="shared" si="26"/>
        <v>1554.2601183979343</v>
      </c>
      <c r="AJ69" s="15"/>
      <c r="AK69" s="23">
        <v>6.8681150000000001E-9</v>
      </c>
      <c r="AL69" s="23">
        <v>14.21977</v>
      </c>
      <c r="AM69" s="7">
        <f t="shared" si="14"/>
        <v>1.34E-4</v>
      </c>
      <c r="AN69" s="13">
        <f t="shared" si="27"/>
        <v>2111.9277958628495</v>
      </c>
      <c r="AO69" s="15"/>
      <c r="AP69" s="23">
        <v>8.0667389999999999E-9</v>
      </c>
      <c r="AQ69" s="23">
        <v>15.331060000000001</v>
      </c>
      <c r="AR69" s="7">
        <f t="shared" si="16"/>
        <v>1.5200000000000001E-4</v>
      </c>
      <c r="AS69" s="13">
        <f t="shared" si="28"/>
        <v>2813.7033189555605</v>
      </c>
      <c r="AT69" s="15"/>
      <c r="AU69" s="23">
        <v>3.3205760000000001E-9</v>
      </c>
      <c r="AV69" s="23">
        <v>2.1413259999999998</v>
      </c>
      <c r="AW69" s="7">
        <f t="shared" si="18"/>
        <v>1.6800000000000002E-4</v>
      </c>
      <c r="AX69" s="13">
        <f t="shared" si="29"/>
        <v>1280.1457412307357</v>
      </c>
      <c r="AY69" s="15"/>
      <c r="AZ69" s="29"/>
      <c r="BA69" s="29"/>
      <c r="BB69" s="30"/>
      <c r="BC69" s="31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</row>
    <row r="70" spans="1:76" x14ac:dyDescent="0.2">
      <c r="A70" s="23">
        <v>3849.6509999999998</v>
      </c>
      <c r="B70" s="23">
        <v>6.7473019999999999E-11</v>
      </c>
      <c r="C70" s="23">
        <v>2.957365E-2</v>
      </c>
      <c r="D70">
        <f t="shared" si="0"/>
        <v>1.74E-4</v>
      </c>
      <c r="E70" s="13">
        <f t="shared" si="20"/>
        <v>26.941148558351568</v>
      </c>
      <c r="F70" s="15"/>
      <c r="G70" s="23">
        <v>1.3117369999999999E-10</v>
      </c>
      <c r="H70" s="23">
        <v>3.8410960000000001E-2</v>
      </c>
      <c r="I70">
        <f t="shared" si="2"/>
        <v>1.3000000000000002E-4</v>
      </c>
      <c r="J70" s="13">
        <f t="shared" si="21"/>
        <v>39.131530163925802</v>
      </c>
      <c r="K70" s="15"/>
      <c r="L70" s="23">
        <v>1.5148100000000001E-10</v>
      </c>
      <c r="M70" s="23">
        <v>5.3069100000000001E-2</v>
      </c>
      <c r="N70">
        <f t="shared" si="4"/>
        <v>1.18E-4</v>
      </c>
      <c r="O70" s="13">
        <f t="shared" si="22"/>
        <v>41.018226616245016</v>
      </c>
      <c r="P70" s="15"/>
      <c r="Q70" s="23">
        <v>2.4856580000000001E-10</v>
      </c>
      <c r="R70" s="23">
        <v>0.1069648</v>
      </c>
      <c r="S70">
        <f t="shared" si="6"/>
        <v>1.5799999999999999E-4</v>
      </c>
      <c r="T70" s="13">
        <f t="shared" si="23"/>
        <v>90.12290256040508</v>
      </c>
      <c r="U70" s="15"/>
      <c r="V70" s="23">
        <v>6.8921670000000001E-10</v>
      </c>
      <c r="W70" s="23">
        <v>0.3005892</v>
      </c>
      <c r="X70">
        <f t="shared" si="8"/>
        <v>1.4999999999999999E-4</v>
      </c>
      <c r="Y70" s="13">
        <f t="shared" si="24"/>
        <v>237.23773033710907</v>
      </c>
      <c r="Z70" s="15"/>
      <c r="AA70" s="23">
        <v>1.555348E-9</v>
      </c>
      <c r="AB70" s="23">
        <v>0.28304020000000002</v>
      </c>
      <c r="AC70">
        <f t="shared" si="10"/>
        <v>1.2799999999999999E-4</v>
      </c>
      <c r="AD70" s="13">
        <f t="shared" si="25"/>
        <v>456.85065731148927</v>
      </c>
      <c r="AE70" s="15"/>
      <c r="AF70" s="23">
        <v>5.2335039999999998E-9</v>
      </c>
      <c r="AG70" s="23">
        <v>10.597670000000001</v>
      </c>
      <c r="AH70" s="7">
        <f t="shared" si="12"/>
        <v>1.3000000000000002E-4</v>
      </c>
      <c r="AI70" s="13">
        <f t="shared" si="26"/>
        <v>1561.2506137970213</v>
      </c>
      <c r="AJ70" s="15"/>
      <c r="AK70" s="23">
        <v>6.8274209999999999E-9</v>
      </c>
      <c r="AL70" s="23">
        <v>13.29729</v>
      </c>
      <c r="AM70" s="7">
        <f t="shared" si="14"/>
        <v>1.34E-4</v>
      </c>
      <c r="AN70" s="13">
        <f t="shared" si="27"/>
        <v>2099.4144949462452</v>
      </c>
      <c r="AO70" s="15"/>
      <c r="AP70" s="23">
        <v>8.0290129999999995E-9</v>
      </c>
      <c r="AQ70" s="23">
        <v>14.318049999999999</v>
      </c>
      <c r="AR70" s="7">
        <f t="shared" si="16"/>
        <v>1.5200000000000001E-4</v>
      </c>
      <c r="AS70" s="13">
        <f t="shared" si="28"/>
        <v>2800.544374379454</v>
      </c>
      <c r="AT70" s="15"/>
      <c r="AU70" s="23">
        <v>3.2762500000000001E-9</v>
      </c>
      <c r="AV70" s="23">
        <v>2.032727</v>
      </c>
      <c r="AW70" s="7">
        <f t="shared" si="18"/>
        <v>1.6800000000000002E-4</v>
      </c>
      <c r="AX70" s="13">
        <f t="shared" si="29"/>
        <v>1263.0572179968769</v>
      </c>
      <c r="AY70" s="15"/>
      <c r="AZ70" s="29"/>
      <c r="BA70" s="29"/>
      <c r="BB70" s="30"/>
      <c r="BC70" s="31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</row>
    <row r="71" spans="1:76" x14ac:dyDescent="0.2">
      <c r="A71" s="23">
        <v>4143.9170000000004</v>
      </c>
      <c r="B71" s="23">
        <v>6.7388640000000003E-11</v>
      </c>
      <c r="C71" s="23">
        <v>2.859159E-2</v>
      </c>
      <c r="D71">
        <f t="shared" si="0"/>
        <v>1.74E-4</v>
      </c>
      <c r="E71" s="13">
        <f t="shared" si="20"/>
        <v>26.907456660236534</v>
      </c>
      <c r="F71" s="15"/>
      <c r="G71" s="23">
        <v>1.3105660000000001E-10</v>
      </c>
      <c r="H71" s="23">
        <v>3.7165869999999997E-2</v>
      </c>
      <c r="I71">
        <f t="shared" si="2"/>
        <v>1.3000000000000002E-4</v>
      </c>
      <c r="J71" s="13">
        <f t="shared" si="21"/>
        <v>39.096597077627294</v>
      </c>
      <c r="K71" s="15"/>
      <c r="L71" s="23">
        <v>1.5115939999999999E-10</v>
      </c>
      <c r="M71" s="23">
        <v>5.1616540000000002E-2</v>
      </c>
      <c r="N71">
        <f t="shared" si="4"/>
        <v>1.18E-4</v>
      </c>
      <c r="O71" s="13">
        <f t="shared" si="22"/>
        <v>40.931143340588093</v>
      </c>
      <c r="P71" s="15"/>
      <c r="Q71" s="23">
        <v>2.4740289999999999E-10</v>
      </c>
      <c r="R71" s="23">
        <v>0.10635020000000001</v>
      </c>
      <c r="S71">
        <f t="shared" si="6"/>
        <v>1.5799999999999999E-4</v>
      </c>
      <c r="T71" s="13">
        <f t="shared" si="23"/>
        <v>89.70126803390346</v>
      </c>
      <c r="U71" s="15"/>
      <c r="V71" s="23">
        <v>6.8101899999999998E-10</v>
      </c>
      <c r="W71" s="23">
        <v>0.29734769999999999</v>
      </c>
      <c r="X71">
        <f t="shared" si="8"/>
        <v>1.4999999999999999E-4</v>
      </c>
      <c r="Y71" s="13">
        <f t="shared" si="24"/>
        <v>234.41597087889437</v>
      </c>
      <c r="Z71" s="15"/>
      <c r="AA71" s="23">
        <v>1.5357069999999999E-9</v>
      </c>
      <c r="AB71" s="23">
        <v>0.2835222</v>
      </c>
      <c r="AC71">
        <f t="shared" si="10"/>
        <v>1.2799999999999999E-4</v>
      </c>
      <c r="AD71" s="13">
        <f t="shared" si="25"/>
        <v>451.08152798464084</v>
      </c>
      <c r="AE71" s="15"/>
      <c r="AF71" s="23">
        <v>5.1848920000000001E-9</v>
      </c>
      <c r="AG71" s="23">
        <v>9.9400750000000002</v>
      </c>
      <c r="AH71" s="7">
        <f t="shared" si="12"/>
        <v>1.3000000000000002E-4</v>
      </c>
      <c r="AI71" s="13">
        <f t="shared" si="26"/>
        <v>1546.7487590477176</v>
      </c>
      <c r="AJ71" s="15"/>
      <c r="AK71" s="23">
        <v>6.7893600000000002E-9</v>
      </c>
      <c r="AL71" s="23">
        <v>12.428750000000001</v>
      </c>
      <c r="AM71" s="7">
        <f t="shared" si="14"/>
        <v>1.34E-4</v>
      </c>
      <c r="AN71" s="13">
        <f t="shared" si="27"/>
        <v>2087.7108347951944</v>
      </c>
      <c r="AO71" s="15"/>
      <c r="AP71" s="23">
        <v>7.9709799999999993E-9</v>
      </c>
      <c r="AQ71" s="23">
        <v>13.41006</v>
      </c>
      <c r="AR71" s="7">
        <f t="shared" si="16"/>
        <v>1.5200000000000001E-4</v>
      </c>
      <c r="AS71" s="13">
        <f t="shared" si="28"/>
        <v>2780.302285883849</v>
      </c>
      <c r="AT71" s="15"/>
      <c r="AU71" s="23">
        <v>3.2341349999999998E-9</v>
      </c>
      <c r="AV71" s="23">
        <v>1.929141</v>
      </c>
      <c r="AW71" s="7">
        <f t="shared" si="18"/>
        <v>1.6800000000000002E-4</v>
      </c>
      <c r="AX71" s="13">
        <f t="shared" si="29"/>
        <v>1246.8210776730498</v>
      </c>
      <c r="AY71" s="15"/>
      <c r="AZ71" s="29"/>
      <c r="BA71" s="29"/>
      <c r="BB71" s="30"/>
      <c r="BC71" s="31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</row>
    <row r="72" spans="1:76" x14ac:dyDescent="0.2">
      <c r="A72" s="23">
        <v>4460.6769999999997</v>
      </c>
      <c r="B72" s="23">
        <v>6.7342030000000006E-11</v>
      </c>
      <c r="C72" s="23">
        <v>2.885766E-2</v>
      </c>
      <c r="D72">
        <f t="shared" si="0"/>
        <v>1.74E-4</v>
      </c>
      <c r="E72" s="13">
        <f t="shared" si="20"/>
        <v>26.888845859440831</v>
      </c>
      <c r="F72" s="15"/>
      <c r="G72" s="23">
        <v>1.308935E-10</v>
      </c>
      <c r="H72" s="23">
        <v>3.6599630000000001E-2</v>
      </c>
      <c r="I72">
        <f t="shared" si="2"/>
        <v>1.3000000000000002E-4</v>
      </c>
      <c r="J72" s="13">
        <f t="shared" si="21"/>
        <v>39.04794134427727</v>
      </c>
      <c r="K72" s="15"/>
      <c r="L72" s="23">
        <v>1.508585E-10</v>
      </c>
      <c r="M72" s="23">
        <v>5.194994E-2</v>
      </c>
      <c r="N72">
        <f t="shared" si="4"/>
        <v>1.18E-4</v>
      </c>
      <c r="O72" s="13">
        <f t="shared" si="22"/>
        <v>40.849665238457618</v>
      </c>
      <c r="P72" s="15"/>
      <c r="Q72" s="23">
        <v>2.4627799999999998E-10</v>
      </c>
      <c r="R72" s="23">
        <v>0.10470400000000001</v>
      </c>
      <c r="S72">
        <f t="shared" si="6"/>
        <v>1.5799999999999999E-4</v>
      </c>
      <c r="T72" s="13">
        <f t="shared" si="23"/>
        <v>89.293411228622119</v>
      </c>
      <c r="U72" s="15"/>
      <c r="V72" s="23">
        <v>6.7260829999999999E-10</v>
      </c>
      <c r="W72" s="23">
        <v>0.2942804</v>
      </c>
      <c r="X72">
        <f t="shared" si="8"/>
        <v>1.4999999999999999E-4</v>
      </c>
      <c r="Y72" s="13">
        <f t="shared" si="24"/>
        <v>231.52089393350644</v>
      </c>
      <c r="Z72" s="15"/>
      <c r="AA72" s="23">
        <v>1.515216E-9</v>
      </c>
      <c r="AB72" s="23">
        <v>0.2847575</v>
      </c>
      <c r="AC72">
        <f t="shared" si="10"/>
        <v>1.2799999999999999E-4</v>
      </c>
      <c r="AD72" s="13">
        <f t="shared" si="25"/>
        <v>445.0627290927082</v>
      </c>
      <c r="AE72" s="15"/>
      <c r="AF72" s="23">
        <v>5.1468729999999997E-9</v>
      </c>
      <c r="AG72" s="23">
        <v>9.3162289999999999</v>
      </c>
      <c r="AH72" s="7">
        <f t="shared" si="12"/>
        <v>1.3000000000000002E-4</v>
      </c>
      <c r="AI72" s="13">
        <f t="shared" si="26"/>
        <v>1535.4069912596449</v>
      </c>
      <c r="AJ72" s="15"/>
      <c r="AK72" s="23">
        <v>6.7494959999999999E-9</v>
      </c>
      <c r="AL72" s="23">
        <v>11.623849999999999</v>
      </c>
      <c r="AM72" s="7">
        <f t="shared" si="14"/>
        <v>1.34E-4</v>
      </c>
      <c r="AN72" s="13">
        <f t="shared" si="27"/>
        <v>2075.452756755692</v>
      </c>
      <c r="AO72" s="15"/>
      <c r="AP72" s="23">
        <v>7.9185460000000005E-9</v>
      </c>
      <c r="AQ72" s="23">
        <v>12.551</v>
      </c>
      <c r="AR72" s="7">
        <f t="shared" si="16"/>
        <v>1.5200000000000001E-4</v>
      </c>
      <c r="AS72" s="13">
        <f t="shared" si="28"/>
        <v>2762.0131457708349</v>
      </c>
      <c r="AT72" s="15"/>
      <c r="AU72" s="23">
        <v>3.1818200000000001E-9</v>
      </c>
      <c r="AV72" s="23">
        <v>1.8400380000000001</v>
      </c>
      <c r="AW72" s="7">
        <f t="shared" si="18"/>
        <v>1.6800000000000002E-4</v>
      </c>
      <c r="AX72" s="13">
        <f t="shared" si="29"/>
        <v>1226.6526416991446</v>
      </c>
      <c r="AY72" s="15"/>
      <c r="AZ72" s="29"/>
      <c r="BA72" s="29"/>
      <c r="BB72" s="30"/>
      <c r="BC72" s="31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</row>
    <row r="73" spans="1:76" x14ac:dyDescent="0.2">
      <c r="A73" s="23">
        <v>4801.6499999999996</v>
      </c>
      <c r="B73" s="23">
        <v>6.7236800000000006E-11</v>
      </c>
      <c r="C73" s="23">
        <v>2.9227650000000001E-2</v>
      </c>
      <c r="D73">
        <f t="shared" ref="D73:D136" si="30">$D$4</f>
        <v>1.74E-4</v>
      </c>
      <c r="E73" s="13">
        <f t="shared" si="20"/>
        <v>26.846828812289314</v>
      </c>
      <c r="F73" s="15"/>
      <c r="G73" s="23">
        <v>1.3068820000000001E-10</v>
      </c>
      <c r="H73" s="23">
        <v>3.6251579999999999E-2</v>
      </c>
      <c r="I73">
        <f t="shared" ref="I73:I136" si="31">$I$4</f>
        <v>1.3000000000000002E-4</v>
      </c>
      <c r="J73" s="13">
        <f t="shared" si="21"/>
        <v>38.986696573849549</v>
      </c>
      <c r="K73" s="15"/>
      <c r="L73" s="23">
        <v>1.5048900000000001E-10</v>
      </c>
      <c r="M73" s="23">
        <v>5.153319E-2</v>
      </c>
      <c r="N73">
        <f t="shared" ref="N73:N136" si="32">$N$4</f>
        <v>1.18E-4</v>
      </c>
      <c r="O73" s="13">
        <f t="shared" si="22"/>
        <v>40.749611537104293</v>
      </c>
      <c r="P73" s="15"/>
      <c r="Q73" s="23">
        <v>2.4522009999999999E-10</v>
      </c>
      <c r="R73" s="23">
        <v>0.10395359999999999</v>
      </c>
      <c r="S73">
        <f t="shared" ref="S73:S136" si="33">$S$4</f>
        <v>1.5799999999999999E-4</v>
      </c>
      <c r="T73" s="13">
        <f t="shared" si="23"/>
        <v>88.909846721281781</v>
      </c>
      <c r="U73" s="15"/>
      <c r="V73" s="23">
        <v>6.6421710000000001E-10</v>
      </c>
      <c r="W73" s="23">
        <v>0.29194730000000002</v>
      </c>
      <c r="X73">
        <f t="shared" ref="X73:X136" si="34">$X$4</f>
        <v>1.4999999999999999E-4</v>
      </c>
      <c r="Y73" s="13">
        <f t="shared" si="24"/>
        <v>228.63252915243729</v>
      </c>
      <c r="Z73" s="15"/>
      <c r="AA73" s="23">
        <v>1.4944680000000001E-9</v>
      </c>
      <c r="AB73" s="23">
        <v>0.28564679999999998</v>
      </c>
      <c r="AC73">
        <f t="shared" ref="AC73:AC136" si="35">$AC$4</f>
        <v>1.2799999999999999E-4</v>
      </c>
      <c r="AD73" s="13">
        <f t="shared" si="25"/>
        <v>438.96844187345005</v>
      </c>
      <c r="AE73" s="15"/>
      <c r="AF73" s="23">
        <v>5.0927480000000004E-9</v>
      </c>
      <c r="AG73" s="23">
        <v>8.7557130000000001</v>
      </c>
      <c r="AH73" s="7">
        <f t="shared" ref="AH73:AH136" si="36">$AH$4</f>
        <v>1.3000000000000002E-4</v>
      </c>
      <c r="AI73" s="13">
        <f t="shared" si="26"/>
        <v>1519.2605070930592</v>
      </c>
      <c r="AJ73" s="15"/>
      <c r="AK73" s="23">
        <v>6.6985599999999997E-9</v>
      </c>
      <c r="AL73" s="23">
        <v>10.89002</v>
      </c>
      <c r="AM73" s="7">
        <f t="shared" ref="AM73:AM136" si="37">$AM$4</f>
        <v>1.34E-4</v>
      </c>
      <c r="AN73" s="13">
        <f t="shared" si="27"/>
        <v>2059.7900670351396</v>
      </c>
      <c r="AO73" s="15"/>
      <c r="AP73" s="23">
        <v>7.8648229999999994E-9</v>
      </c>
      <c r="AQ73" s="23">
        <v>11.75108</v>
      </c>
      <c r="AR73" s="7">
        <f t="shared" ref="AR73:AR136" si="38">$AR$4</f>
        <v>1.5200000000000001E-4</v>
      </c>
      <c r="AS73" s="13">
        <f t="shared" si="28"/>
        <v>2743.2743985020502</v>
      </c>
      <c r="AT73" s="15"/>
      <c r="AU73" s="23">
        <v>3.1427619999999998E-9</v>
      </c>
      <c r="AV73" s="23">
        <v>1.7458800000000001</v>
      </c>
      <c r="AW73" s="7">
        <f t="shared" ref="AW73:AW136" si="39">$AW$4</f>
        <v>1.6800000000000002E-4</v>
      </c>
      <c r="AX73" s="13">
        <f t="shared" si="29"/>
        <v>1211.5950335127968</v>
      </c>
      <c r="AY73" s="15"/>
      <c r="AZ73" s="29"/>
      <c r="BA73" s="29"/>
      <c r="BB73" s="30"/>
      <c r="BC73" s="31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</row>
    <row r="74" spans="1:76" x14ac:dyDescent="0.2">
      <c r="A74" s="23">
        <v>5168.6869999999999</v>
      </c>
      <c r="B74" s="23">
        <v>6.7153939999999995E-11</v>
      </c>
      <c r="C74" s="23">
        <v>2.829158E-2</v>
      </c>
      <c r="D74">
        <f t="shared" si="30"/>
        <v>1.74E-4</v>
      </c>
      <c r="E74" s="13">
        <f t="shared" si="20"/>
        <v>26.813743831514103</v>
      </c>
      <c r="F74" s="15"/>
      <c r="G74" s="23">
        <v>1.304654E-10</v>
      </c>
      <c r="H74" s="23">
        <v>3.6481909999999999E-2</v>
      </c>
      <c r="I74">
        <f t="shared" si="31"/>
        <v>1.3000000000000002E-4</v>
      </c>
      <c r="J74" s="13">
        <f t="shared" si="21"/>
        <v>38.920231231173979</v>
      </c>
      <c r="K74" s="15"/>
      <c r="L74" s="23">
        <v>1.5019719999999999E-10</v>
      </c>
      <c r="M74" s="23">
        <v>5.110489E-2</v>
      </c>
      <c r="N74">
        <f t="shared" si="32"/>
        <v>1.18E-4</v>
      </c>
      <c r="O74" s="13">
        <f t="shared" si="22"/>
        <v>40.670597545074791</v>
      </c>
      <c r="P74" s="15"/>
      <c r="Q74" s="23">
        <v>2.4411739999999998E-10</v>
      </c>
      <c r="R74" s="23">
        <v>0.1034137</v>
      </c>
      <c r="S74">
        <f t="shared" si="33"/>
        <v>1.5799999999999999E-4</v>
      </c>
      <c r="T74" s="13">
        <f t="shared" si="23"/>
        <v>88.510039005765989</v>
      </c>
      <c r="U74" s="15"/>
      <c r="V74" s="23">
        <v>6.5640980000000005E-10</v>
      </c>
      <c r="W74" s="23">
        <v>0.28904000000000002</v>
      </c>
      <c r="X74">
        <f t="shared" si="34"/>
        <v>1.4999999999999999E-4</v>
      </c>
      <c r="Y74" s="13">
        <f t="shared" si="24"/>
        <v>225.94515066601798</v>
      </c>
      <c r="Z74" s="15"/>
      <c r="AA74" s="23">
        <v>1.4756840000000001E-9</v>
      </c>
      <c r="AB74" s="23">
        <v>0.2863965</v>
      </c>
      <c r="AC74">
        <f t="shared" si="35"/>
        <v>1.2799999999999999E-4</v>
      </c>
      <c r="AD74" s="13">
        <f t="shared" si="25"/>
        <v>433.45103821398669</v>
      </c>
      <c r="AE74" s="15"/>
      <c r="AF74" s="23">
        <v>5.0780710000000003E-9</v>
      </c>
      <c r="AG74" s="23">
        <v>8.1685160000000003</v>
      </c>
      <c r="AH74" s="7">
        <f t="shared" si="36"/>
        <v>1.3000000000000002E-4</v>
      </c>
      <c r="AI74" s="13">
        <f t="shared" si="26"/>
        <v>1514.8820877283854</v>
      </c>
      <c r="AJ74" s="15"/>
      <c r="AK74" s="23">
        <v>6.6556169999999997E-9</v>
      </c>
      <c r="AL74" s="23">
        <v>10.19478</v>
      </c>
      <c r="AM74" s="7">
        <f t="shared" si="37"/>
        <v>1.34E-4</v>
      </c>
      <c r="AN74" s="13">
        <f t="shared" si="27"/>
        <v>2046.5852043708226</v>
      </c>
      <c r="AO74" s="15"/>
      <c r="AP74" s="23">
        <v>7.8066180000000007E-9</v>
      </c>
      <c r="AQ74" s="23">
        <v>11.00887</v>
      </c>
      <c r="AR74" s="7">
        <f t="shared" si="38"/>
        <v>1.5200000000000001E-4</v>
      </c>
      <c r="AS74" s="13">
        <f t="shared" si="28"/>
        <v>2722.9723158786005</v>
      </c>
      <c r="AT74" s="15"/>
      <c r="AU74" s="23">
        <v>3.1009760000000001E-9</v>
      </c>
      <c r="AV74" s="23">
        <v>1.659049</v>
      </c>
      <c r="AW74" s="7">
        <f t="shared" si="39"/>
        <v>1.6800000000000002E-4</v>
      </c>
      <c r="AX74" s="13">
        <f t="shared" si="29"/>
        <v>1195.4857289996442</v>
      </c>
      <c r="AY74" s="15"/>
      <c r="AZ74" s="29"/>
      <c r="BA74" s="29"/>
      <c r="BB74" s="30"/>
      <c r="BC74" s="31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</row>
    <row r="75" spans="1:76" x14ac:dyDescent="0.2">
      <c r="A75" s="23">
        <v>5563.7790000000005</v>
      </c>
      <c r="B75" s="23">
        <v>6.7144690000000006E-11</v>
      </c>
      <c r="C75" s="23">
        <v>2.8437850000000001E-2</v>
      </c>
      <c r="D75">
        <f t="shared" si="30"/>
        <v>1.74E-4</v>
      </c>
      <c r="E75" s="13">
        <f t="shared" si="20"/>
        <v>26.810050420071065</v>
      </c>
      <c r="F75" s="15"/>
      <c r="G75" s="23">
        <v>1.303016E-10</v>
      </c>
      <c r="H75" s="23">
        <v>3.5984500000000003E-2</v>
      </c>
      <c r="I75">
        <f t="shared" si="31"/>
        <v>1.3000000000000002E-4</v>
      </c>
      <c r="J75" s="13">
        <f t="shared" si="21"/>
        <v>38.871366674934038</v>
      </c>
      <c r="K75" s="15"/>
      <c r="L75" s="23">
        <v>1.500095E-10</v>
      </c>
      <c r="M75" s="23">
        <v>5.1634489999999998E-2</v>
      </c>
      <c r="N75">
        <f t="shared" si="32"/>
        <v>1.18E-4</v>
      </c>
      <c r="O75" s="13">
        <f t="shared" si="22"/>
        <v>40.619771889475288</v>
      </c>
      <c r="P75" s="15"/>
      <c r="Q75" s="23">
        <v>2.4305499999999999E-10</v>
      </c>
      <c r="R75" s="23">
        <v>0.10249469999999999</v>
      </c>
      <c r="S75">
        <f t="shared" si="33"/>
        <v>1.5799999999999999E-4</v>
      </c>
      <c r="T75" s="13">
        <f t="shared" si="23"/>
        <v>88.124842926175901</v>
      </c>
      <c r="U75" s="15"/>
      <c r="V75" s="23">
        <v>6.4890390000000001E-10</v>
      </c>
      <c r="W75" s="23">
        <v>0.28652499999999997</v>
      </c>
      <c r="X75">
        <f t="shared" si="34"/>
        <v>1.4999999999999999E-4</v>
      </c>
      <c r="Y75" s="13">
        <f t="shared" si="24"/>
        <v>223.3615181450165</v>
      </c>
      <c r="Z75" s="15"/>
      <c r="AA75" s="23">
        <v>1.45664E-9</v>
      </c>
      <c r="AB75" s="23">
        <v>0.28794799999999998</v>
      </c>
      <c r="AC75">
        <f t="shared" si="35"/>
        <v>1.2799999999999999E-4</v>
      </c>
      <c r="AD75" s="13">
        <f t="shared" si="25"/>
        <v>427.85726504049751</v>
      </c>
      <c r="AE75" s="15"/>
      <c r="AF75" s="23">
        <v>5.010976E-9</v>
      </c>
      <c r="AG75" s="23">
        <v>7.7026329999999996</v>
      </c>
      <c r="AH75" s="7">
        <f t="shared" si="36"/>
        <v>1.3000000000000002E-4</v>
      </c>
      <c r="AI75" s="13">
        <f t="shared" si="26"/>
        <v>1494.8664137301018</v>
      </c>
      <c r="AJ75" s="15"/>
      <c r="AK75" s="23">
        <v>6.6031600000000002E-9</v>
      </c>
      <c r="AL75" s="23">
        <v>9.5568039999999996</v>
      </c>
      <c r="AM75" s="7">
        <f t="shared" si="37"/>
        <v>1.34E-4</v>
      </c>
      <c r="AN75" s="13">
        <f t="shared" si="27"/>
        <v>2030.4548110405453</v>
      </c>
      <c r="AO75" s="15"/>
      <c r="AP75" s="23">
        <v>7.7641559999999993E-9</v>
      </c>
      <c r="AQ75" s="23">
        <v>10.29561</v>
      </c>
      <c r="AR75" s="7">
        <f t="shared" si="38"/>
        <v>1.5200000000000001E-4</v>
      </c>
      <c r="AS75" s="13">
        <f t="shared" si="28"/>
        <v>2708.1614399683353</v>
      </c>
      <c r="AT75" s="15"/>
      <c r="AU75" s="23">
        <v>3.0605160000000001E-9</v>
      </c>
      <c r="AV75" s="23">
        <v>1.5778779999999999</v>
      </c>
      <c r="AW75" s="7">
        <f t="shared" si="39"/>
        <v>1.6800000000000002E-4</v>
      </c>
      <c r="AX75" s="13">
        <f t="shared" si="29"/>
        <v>1179.8876229210011</v>
      </c>
      <c r="AY75" s="15"/>
      <c r="AZ75" s="29"/>
      <c r="BA75" s="29"/>
      <c r="BB75" s="30"/>
      <c r="BC75" s="31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</row>
    <row r="76" spans="1:76" x14ac:dyDescent="0.2">
      <c r="A76" s="23">
        <v>5989.0730000000003</v>
      </c>
      <c r="B76" s="23">
        <v>6.7019019999999995E-11</v>
      </c>
      <c r="C76" s="23">
        <v>2.8162650000000001E-2</v>
      </c>
      <c r="D76">
        <f t="shared" si="30"/>
        <v>1.74E-4</v>
      </c>
      <c r="E76" s="13">
        <f t="shared" si="20"/>
        <v>26.75987193184972</v>
      </c>
      <c r="F76" s="15"/>
      <c r="G76" s="23">
        <v>1.30089E-10</v>
      </c>
      <c r="H76" s="23">
        <v>3.6573710000000002E-2</v>
      </c>
      <c r="I76">
        <f t="shared" si="31"/>
        <v>1.3000000000000002E-4</v>
      </c>
      <c r="J76" s="13">
        <f t="shared" si="21"/>
        <v>38.807944180082927</v>
      </c>
      <c r="K76" s="15"/>
      <c r="L76" s="23">
        <v>1.495549E-10</v>
      </c>
      <c r="M76" s="23">
        <v>5.1765369999999998E-2</v>
      </c>
      <c r="N76">
        <f t="shared" si="32"/>
        <v>1.18E-4</v>
      </c>
      <c r="O76" s="13">
        <f t="shared" si="22"/>
        <v>40.496674696957776</v>
      </c>
      <c r="P76" s="15"/>
      <c r="Q76" s="23">
        <v>2.4187379999999998E-10</v>
      </c>
      <c r="R76" s="23">
        <v>0.10181519999999999</v>
      </c>
      <c r="S76">
        <f t="shared" si="33"/>
        <v>1.5799999999999999E-4</v>
      </c>
      <c r="T76" s="13">
        <f t="shared" si="23"/>
        <v>87.696573339191886</v>
      </c>
      <c r="U76" s="15"/>
      <c r="V76" s="23">
        <v>6.4144330000000003E-10</v>
      </c>
      <c r="W76" s="23">
        <v>0.28368640000000001</v>
      </c>
      <c r="X76">
        <f t="shared" si="34"/>
        <v>1.4999999999999999E-4</v>
      </c>
      <c r="Y76" s="13">
        <f t="shared" si="24"/>
        <v>220.79347849804765</v>
      </c>
      <c r="Z76" s="15"/>
      <c r="AA76" s="23">
        <v>1.4373360000000001E-9</v>
      </c>
      <c r="AB76" s="23">
        <v>0.2885008</v>
      </c>
      <c r="AC76">
        <f t="shared" si="35"/>
        <v>1.2799999999999999E-4</v>
      </c>
      <c r="AD76" s="13">
        <f t="shared" si="25"/>
        <v>422.18712235298256</v>
      </c>
      <c r="AE76" s="15"/>
      <c r="AF76" s="23">
        <v>4.9995880000000003E-9</v>
      </c>
      <c r="AG76" s="23">
        <v>7.1797820000000003</v>
      </c>
      <c r="AH76" s="7">
        <f t="shared" si="36"/>
        <v>1.3000000000000002E-4</v>
      </c>
      <c r="AI76" s="13">
        <f t="shared" si="26"/>
        <v>1491.4691636296111</v>
      </c>
      <c r="AJ76" s="15"/>
      <c r="AK76" s="23">
        <v>6.5675119999999996E-9</v>
      </c>
      <c r="AL76" s="23">
        <v>8.9363779999999995</v>
      </c>
      <c r="AM76" s="7">
        <f t="shared" si="37"/>
        <v>1.34E-4</v>
      </c>
      <c r="AN76" s="13">
        <f t="shared" si="27"/>
        <v>2019.4931422177431</v>
      </c>
      <c r="AO76" s="15"/>
      <c r="AP76" s="23">
        <v>7.7006570000000004E-9</v>
      </c>
      <c r="AQ76" s="23">
        <v>9.6570499999999999</v>
      </c>
      <c r="AR76" s="7">
        <f t="shared" si="38"/>
        <v>1.5200000000000001E-4</v>
      </c>
      <c r="AS76" s="13">
        <f t="shared" si="28"/>
        <v>2686.0127938982992</v>
      </c>
      <c r="AT76" s="15"/>
      <c r="AU76" s="23">
        <v>3.018499E-9</v>
      </c>
      <c r="AV76" s="23">
        <v>1.50376</v>
      </c>
      <c r="AW76" s="7">
        <f t="shared" si="39"/>
        <v>1.6800000000000002E-4</v>
      </c>
      <c r="AX76" s="13">
        <f t="shared" si="29"/>
        <v>1163.6892634769495</v>
      </c>
      <c r="AY76" s="15"/>
      <c r="AZ76" s="29"/>
      <c r="BA76" s="29"/>
      <c r="BB76" s="30"/>
      <c r="BC76" s="31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</row>
    <row r="77" spans="1:76" x14ac:dyDescent="0.2">
      <c r="A77" s="23">
        <v>6446.8760000000002</v>
      </c>
      <c r="B77" s="23">
        <v>6.6998249999999999E-11</v>
      </c>
      <c r="C77" s="23">
        <v>2.7792089999999998E-2</v>
      </c>
      <c r="D77">
        <f t="shared" si="30"/>
        <v>1.74E-4</v>
      </c>
      <c r="E77" s="13">
        <f t="shared" si="20"/>
        <v>26.751578725831124</v>
      </c>
      <c r="F77" s="15"/>
      <c r="G77" s="23">
        <v>1.3016899999999999E-10</v>
      </c>
      <c r="H77" s="23">
        <v>3.519895E-2</v>
      </c>
      <c r="I77">
        <f t="shared" si="31"/>
        <v>1.3000000000000002E-4</v>
      </c>
      <c r="J77" s="13">
        <f t="shared" si="21"/>
        <v>38.831809653215984</v>
      </c>
      <c r="K77" s="15"/>
      <c r="L77" s="23">
        <v>1.492517E-10</v>
      </c>
      <c r="M77" s="23">
        <v>5.0558190000000003E-2</v>
      </c>
      <c r="N77">
        <f t="shared" si="32"/>
        <v>1.18E-4</v>
      </c>
      <c r="O77" s="13">
        <f t="shared" si="22"/>
        <v>40.414573797768803</v>
      </c>
      <c r="P77" s="15"/>
      <c r="Q77" s="23">
        <v>2.4113539999999999E-10</v>
      </c>
      <c r="R77" s="23">
        <v>0.1012836</v>
      </c>
      <c r="S77">
        <f t="shared" si="33"/>
        <v>1.5799999999999999E-4</v>
      </c>
      <c r="T77" s="13">
        <f t="shared" si="23"/>
        <v>87.428850461585228</v>
      </c>
      <c r="U77" s="15"/>
      <c r="V77" s="23">
        <v>6.3407510000000004E-10</v>
      </c>
      <c r="W77" s="23">
        <v>0.28217930000000002</v>
      </c>
      <c r="X77">
        <f t="shared" si="34"/>
        <v>1.4999999999999999E-4</v>
      </c>
      <c r="Y77" s="13">
        <f t="shared" si="24"/>
        <v>218.25724418354264</v>
      </c>
      <c r="Z77" s="15"/>
      <c r="AA77" s="23">
        <v>1.4176569999999999E-9</v>
      </c>
      <c r="AB77" s="23">
        <v>0.2894621</v>
      </c>
      <c r="AC77">
        <f t="shared" si="35"/>
        <v>1.2799999999999999E-4</v>
      </c>
      <c r="AD77" s="13">
        <f t="shared" si="25"/>
        <v>416.40683132793038</v>
      </c>
      <c r="AE77" s="15"/>
      <c r="AF77" s="23">
        <v>4.9806509999999997E-9</v>
      </c>
      <c r="AG77" s="23">
        <v>6.7164549999999998</v>
      </c>
      <c r="AH77" s="7">
        <f t="shared" si="36"/>
        <v>1.3000000000000002E-4</v>
      </c>
      <c r="AI77" s="13">
        <f t="shared" si="26"/>
        <v>1485.8199078206014</v>
      </c>
      <c r="AJ77" s="15"/>
      <c r="AK77" s="23">
        <v>6.5119299999999999E-9</v>
      </c>
      <c r="AL77" s="23">
        <v>8.3851399999999998</v>
      </c>
      <c r="AM77" s="7">
        <f t="shared" si="37"/>
        <v>1.34E-4</v>
      </c>
      <c r="AN77" s="13">
        <f t="shared" si="27"/>
        <v>2002.4018193803054</v>
      </c>
      <c r="AO77" s="15"/>
      <c r="AP77" s="23">
        <v>7.6469079999999994E-9</v>
      </c>
      <c r="AQ77" s="23">
        <v>9.0455670000000001</v>
      </c>
      <c r="AR77" s="7">
        <f t="shared" si="38"/>
        <v>1.5200000000000001E-4</v>
      </c>
      <c r="AS77" s="13">
        <f t="shared" si="28"/>
        <v>2667.2649777497236</v>
      </c>
      <c r="AT77" s="15"/>
      <c r="AU77" s="23">
        <v>2.980964E-9</v>
      </c>
      <c r="AV77" s="23">
        <v>1.4307259999999999</v>
      </c>
      <c r="AW77" s="7">
        <f t="shared" si="39"/>
        <v>1.6800000000000002E-4</v>
      </c>
      <c r="AX77" s="13">
        <f t="shared" si="29"/>
        <v>1149.2188010038435</v>
      </c>
      <c r="AY77" s="15"/>
      <c r="AZ77" s="29"/>
      <c r="BA77" s="29"/>
      <c r="BB77" s="30"/>
      <c r="BC77" s="31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</row>
    <row r="78" spans="1:76" x14ac:dyDescent="0.2">
      <c r="A78" s="23">
        <v>6939.6729999999998</v>
      </c>
      <c r="B78" s="23">
        <v>6.6874479999999999E-11</v>
      </c>
      <c r="C78" s="23">
        <v>2.8822380000000002E-2</v>
      </c>
      <c r="D78">
        <f t="shared" si="30"/>
        <v>1.74E-4</v>
      </c>
      <c r="E78" s="13">
        <f t="shared" ref="E78:E141" si="40">(B78*D78)/($B$2*$C$2)</f>
        <v>26.702158884284575</v>
      </c>
      <c r="F78" s="15"/>
      <c r="G78" s="23">
        <v>1.298573E-10</v>
      </c>
      <c r="H78" s="23">
        <v>3.546258E-2</v>
      </c>
      <c r="I78">
        <f t="shared" si="31"/>
        <v>1.3000000000000002E-4</v>
      </c>
      <c r="J78" s="13">
        <f t="shared" ref="J78:J141" si="41">(G78*I78)/($B$2*$C$2)</f>
        <v>38.738823803521299</v>
      </c>
      <c r="K78" s="15"/>
      <c r="L78" s="23">
        <v>1.489764E-10</v>
      </c>
      <c r="M78" s="23">
        <v>5.110953E-2</v>
      </c>
      <c r="N78">
        <f t="shared" si="32"/>
        <v>1.18E-4</v>
      </c>
      <c r="O78" s="13">
        <f t="shared" ref="O78:O141" si="42">(L78*N78)/($B$2*$C$2)</f>
        <v>40.340027697680654</v>
      </c>
      <c r="P78" s="15"/>
      <c r="Q78" s="23">
        <v>2.3992790000000002E-10</v>
      </c>
      <c r="R78" s="23">
        <v>0.10106850000000001</v>
      </c>
      <c r="S78">
        <f t="shared" si="33"/>
        <v>1.5799999999999999E-4</v>
      </c>
      <c r="T78" s="13">
        <f t="shared" ref="T78:T141" si="43">(Q78*S78)/($B$2*$C$2)</f>
        <v>86.991045241230353</v>
      </c>
      <c r="U78" s="15"/>
      <c r="V78" s="23">
        <v>6.2585199999999998E-10</v>
      </c>
      <c r="W78" s="23">
        <v>0.27955629999999998</v>
      </c>
      <c r="X78">
        <f t="shared" si="34"/>
        <v>1.4999999999999999E-4</v>
      </c>
      <c r="Y78" s="13">
        <f t="shared" ref="Y78:Y141" si="44">(V78*X78)/($B$2*$C$2)</f>
        <v>215.42674170103595</v>
      </c>
      <c r="Z78" s="15"/>
      <c r="AA78" s="23">
        <v>1.4009490000000001E-9</v>
      </c>
      <c r="AB78" s="23">
        <v>0.29120780000000002</v>
      </c>
      <c r="AC78">
        <f t="shared" si="35"/>
        <v>1.2799999999999999E-4</v>
      </c>
      <c r="AD78" s="13">
        <f t="shared" ref="AD78:AD141" si="45">(AA78*AC78)/($B$2*$C$2)</f>
        <v>411.499208865073</v>
      </c>
      <c r="AE78" s="15"/>
      <c r="AF78" s="23">
        <v>4.9574709999999997E-9</v>
      </c>
      <c r="AG78" s="23">
        <v>6.2734680000000003</v>
      </c>
      <c r="AH78" s="7">
        <f t="shared" si="36"/>
        <v>1.3000000000000002E-4</v>
      </c>
      <c r="AI78" s="13">
        <f t="shared" ref="AI78:AI141" si="46">(AF78*AH78)/($B$2*$C$2)</f>
        <v>1478.9048869802971</v>
      </c>
      <c r="AJ78" s="15"/>
      <c r="AK78" s="23">
        <v>6.4684519999999997E-9</v>
      </c>
      <c r="AL78" s="23">
        <v>7.8534949999999997</v>
      </c>
      <c r="AM78" s="7">
        <f t="shared" si="37"/>
        <v>1.34E-4</v>
      </c>
      <c r="AN78" s="13">
        <f t="shared" ref="AN78:AN141" si="47">(AK78*AM78)/($B$2*$C$2)</f>
        <v>1989.0324455843622</v>
      </c>
      <c r="AO78" s="15"/>
      <c r="AP78" s="23">
        <v>7.5853989999999996E-9</v>
      </c>
      <c r="AQ78" s="23">
        <v>8.4871990000000004</v>
      </c>
      <c r="AR78" s="7">
        <f t="shared" si="38"/>
        <v>1.5200000000000001E-4</v>
      </c>
      <c r="AS78" s="13">
        <f t="shared" ref="AS78:AS141" si="48">(AP78*AR78)/($B$2*$C$2)</f>
        <v>2645.8104497867344</v>
      </c>
      <c r="AT78" s="15"/>
      <c r="AU78" s="23">
        <v>2.9370870000000001E-9</v>
      </c>
      <c r="AV78" s="23">
        <v>1.363944</v>
      </c>
      <c r="AW78" s="7">
        <f t="shared" si="39"/>
        <v>1.6800000000000002E-4</v>
      </c>
      <c r="AX78" s="13">
        <f t="shared" ref="AX78:AX141" si="49">(AU78*AW78)/($B$2*$C$2)</f>
        <v>1132.3033758824247</v>
      </c>
      <c r="AY78" s="15"/>
      <c r="AZ78" s="29"/>
      <c r="BA78" s="29"/>
      <c r="BB78" s="30"/>
      <c r="BC78" s="31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</row>
    <row r="79" spans="1:76" x14ac:dyDescent="0.2">
      <c r="A79" s="23">
        <v>7470.1390000000001</v>
      </c>
      <c r="B79" s="23">
        <v>6.6797049999999995E-11</v>
      </c>
      <c r="C79" s="23">
        <v>2.8467470000000002E-2</v>
      </c>
      <c r="D79">
        <f t="shared" si="30"/>
        <v>1.74E-4</v>
      </c>
      <c r="E79" s="13">
        <f t="shared" si="40"/>
        <v>26.671242035848369</v>
      </c>
      <c r="F79" s="15"/>
      <c r="G79" s="23">
        <v>1.29637E-10</v>
      </c>
      <c r="H79" s="23">
        <v>3.4532229999999997E-2</v>
      </c>
      <c r="I79">
        <f t="shared" si="31"/>
        <v>1.3000000000000002E-4</v>
      </c>
      <c r="J79" s="13">
        <f t="shared" si="41"/>
        <v>38.673104256881146</v>
      </c>
      <c r="K79" s="15"/>
      <c r="L79" s="23">
        <v>1.4862870000000001E-10</v>
      </c>
      <c r="M79" s="23">
        <v>5.0528589999999998E-2</v>
      </c>
      <c r="N79">
        <f t="shared" si="32"/>
        <v>1.18E-4</v>
      </c>
      <c r="O79" s="13">
        <f t="shared" si="42"/>
        <v>40.24587702931651</v>
      </c>
      <c r="P79" s="15"/>
      <c r="Q79" s="23">
        <v>2.3869339999999998E-10</v>
      </c>
      <c r="R79" s="23">
        <v>0.1019992</v>
      </c>
      <c r="S79">
        <f t="shared" si="33"/>
        <v>1.5799999999999999E-4</v>
      </c>
      <c r="T79" s="13">
        <f t="shared" si="43"/>
        <v>86.543450587376825</v>
      </c>
      <c r="U79" s="15"/>
      <c r="V79" s="23">
        <v>6.1983000000000002E-10</v>
      </c>
      <c r="W79" s="23">
        <v>0.27681729999999999</v>
      </c>
      <c r="X79">
        <f t="shared" si="34"/>
        <v>1.4999999999999999E-4</v>
      </c>
      <c r="Y79" s="13">
        <f t="shared" si="44"/>
        <v>213.35388767400775</v>
      </c>
      <c r="Z79" s="15"/>
      <c r="AA79" s="23">
        <v>1.3822689999999999E-9</v>
      </c>
      <c r="AB79" s="23">
        <v>0.29133029999999999</v>
      </c>
      <c r="AC79">
        <f t="shared" si="35"/>
        <v>1.2799999999999999E-4</v>
      </c>
      <c r="AD79" s="13">
        <f t="shared" si="45"/>
        <v>406.01235301121994</v>
      </c>
      <c r="AE79" s="15"/>
      <c r="AF79" s="23">
        <v>4.9108010000000004E-9</v>
      </c>
      <c r="AG79" s="23">
        <v>5.9003209999999999</v>
      </c>
      <c r="AH79" s="7">
        <f t="shared" si="36"/>
        <v>1.3000000000000002E-4</v>
      </c>
      <c r="AI79" s="13">
        <f t="shared" si="46"/>
        <v>1464.9823665912984</v>
      </c>
      <c r="AJ79" s="15"/>
      <c r="AK79" s="23">
        <v>6.4237209999999997E-9</v>
      </c>
      <c r="AL79" s="23">
        <v>7.3585330000000004</v>
      </c>
      <c r="AM79" s="7">
        <f t="shared" si="37"/>
        <v>1.34E-4</v>
      </c>
      <c r="AN79" s="13">
        <f t="shared" si="47"/>
        <v>1975.2777774932276</v>
      </c>
      <c r="AO79" s="15"/>
      <c r="AP79" s="23">
        <v>7.5380600000000003E-9</v>
      </c>
      <c r="AQ79" s="23">
        <v>7.9480209999999998</v>
      </c>
      <c r="AR79" s="7">
        <f t="shared" si="38"/>
        <v>1.5200000000000001E-4</v>
      </c>
      <c r="AS79" s="13">
        <f t="shared" si="48"/>
        <v>2629.2984613096014</v>
      </c>
      <c r="AT79" s="15"/>
      <c r="AU79" s="23">
        <v>2.9067649999999999E-9</v>
      </c>
      <c r="AV79" s="23">
        <v>1.297239</v>
      </c>
      <c r="AW79" s="7">
        <f t="shared" si="39"/>
        <v>1.6800000000000002E-4</v>
      </c>
      <c r="AX79" s="13">
        <f t="shared" si="49"/>
        <v>1120.6136632646142</v>
      </c>
      <c r="AY79" s="15"/>
      <c r="AZ79" s="29"/>
      <c r="BA79" s="29"/>
      <c r="BB79" s="30"/>
      <c r="BC79" s="31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</row>
    <row r="80" spans="1:76" x14ac:dyDescent="0.2">
      <c r="A80" s="23">
        <v>8041.1540000000005</v>
      </c>
      <c r="B80" s="23">
        <v>6.6705900000000006E-11</v>
      </c>
      <c r="C80" s="23">
        <v>2.7612970000000001E-2</v>
      </c>
      <c r="D80">
        <f t="shared" si="30"/>
        <v>1.74E-4</v>
      </c>
      <c r="E80" s="13">
        <f t="shared" si="40"/>
        <v>26.634846959844751</v>
      </c>
      <c r="F80" s="15"/>
      <c r="G80" s="23">
        <v>1.2933650000000001E-10</v>
      </c>
      <c r="H80" s="23">
        <v>3.6146240000000003E-2</v>
      </c>
      <c r="I80">
        <f t="shared" si="31"/>
        <v>1.3000000000000002E-4</v>
      </c>
      <c r="J80" s="13">
        <f t="shared" si="41"/>
        <v>38.583459573425088</v>
      </c>
      <c r="K80" s="15"/>
      <c r="L80" s="23">
        <v>1.4818419999999999E-10</v>
      </c>
      <c r="M80" s="23">
        <v>5.0767689999999997E-2</v>
      </c>
      <c r="N80">
        <f t="shared" si="32"/>
        <v>1.18E-4</v>
      </c>
      <c r="O80" s="13">
        <f t="shared" si="42"/>
        <v>40.125514728229767</v>
      </c>
      <c r="P80" s="15"/>
      <c r="Q80" s="23">
        <v>2.3777579999999998E-10</v>
      </c>
      <c r="R80" s="23">
        <v>9.9928039999999996E-2</v>
      </c>
      <c r="S80">
        <f t="shared" si="33"/>
        <v>1.5799999999999999E-4</v>
      </c>
      <c r="T80" s="13">
        <f t="shared" si="43"/>
        <v>86.210754877068211</v>
      </c>
      <c r="U80" s="15"/>
      <c r="V80" s="23">
        <v>6.1215490000000001E-10</v>
      </c>
      <c r="W80" s="23">
        <v>0.27419719999999997</v>
      </c>
      <c r="X80">
        <f t="shared" si="34"/>
        <v>1.4999999999999999E-4</v>
      </c>
      <c r="Y80" s="13">
        <f t="shared" si="44"/>
        <v>210.71201421953353</v>
      </c>
      <c r="Z80" s="15"/>
      <c r="AA80" s="23">
        <v>1.36212E-9</v>
      </c>
      <c r="AB80" s="23">
        <v>0.29374349999999999</v>
      </c>
      <c r="AC80">
        <f t="shared" si="35"/>
        <v>1.2799999999999999E-4</v>
      </c>
      <c r="AD80" s="13">
        <f t="shared" si="45"/>
        <v>400.09400940312122</v>
      </c>
      <c r="AE80" s="15"/>
      <c r="AF80" s="23">
        <v>4.8669440000000002E-9</v>
      </c>
      <c r="AG80" s="23">
        <v>5.5446119999999999</v>
      </c>
      <c r="AH80" s="7">
        <f t="shared" si="36"/>
        <v>1.3000000000000002E-4</v>
      </c>
      <c r="AI80" s="13">
        <f t="shared" si="46"/>
        <v>1451.899015901341</v>
      </c>
      <c r="AJ80" s="15"/>
      <c r="AK80" s="23">
        <v>6.3797579999999997E-9</v>
      </c>
      <c r="AL80" s="23">
        <v>6.8951500000000001</v>
      </c>
      <c r="AM80" s="7">
        <f t="shared" si="37"/>
        <v>1.34E-4</v>
      </c>
      <c r="AN80" s="13">
        <f t="shared" si="47"/>
        <v>1961.7592674377731</v>
      </c>
      <c r="AO80" s="15"/>
      <c r="AP80" s="23">
        <v>7.4813930000000005E-9</v>
      </c>
      <c r="AQ80" s="23">
        <v>7.4530900000000004</v>
      </c>
      <c r="AR80" s="7">
        <f t="shared" si="38"/>
        <v>1.5200000000000001E-4</v>
      </c>
      <c r="AS80" s="13">
        <f t="shared" si="48"/>
        <v>2609.5328378060699</v>
      </c>
      <c r="AT80" s="15"/>
      <c r="AU80" s="23">
        <v>2.8669669999999999E-9</v>
      </c>
      <c r="AV80" s="23">
        <v>1.238316</v>
      </c>
      <c r="AW80" s="7">
        <f t="shared" si="39"/>
        <v>1.6800000000000002E-4</v>
      </c>
      <c r="AX80" s="13">
        <f t="shared" si="49"/>
        <v>1105.2707708840449</v>
      </c>
      <c r="AY80" s="15"/>
      <c r="AZ80" s="29"/>
      <c r="BA80" s="29"/>
      <c r="BB80" s="30"/>
      <c r="BC80" s="31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</row>
    <row r="81" spans="1:76" x14ac:dyDescent="0.2">
      <c r="A81" s="23">
        <v>8655.8179999999993</v>
      </c>
      <c r="B81" s="23">
        <v>6.6654809999999995E-11</v>
      </c>
      <c r="C81" s="23">
        <v>2.7792130000000002E-2</v>
      </c>
      <c r="D81">
        <f t="shared" si="30"/>
        <v>1.74E-4</v>
      </c>
      <c r="E81" s="13">
        <f t="shared" si="40"/>
        <v>26.614447350047438</v>
      </c>
      <c r="F81" s="15"/>
      <c r="G81" s="23">
        <v>1.290971E-10</v>
      </c>
      <c r="H81" s="23">
        <v>3.5271619999999997E-2</v>
      </c>
      <c r="I81">
        <f t="shared" si="31"/>
        <v>1.3000000000000002E-4</v>
      </c>
      <c r="J81" s="13">
        <f t="shared" si="41"/>
        <v>38.512042145074403</v>
      </c>
      <c r="K81" s="15"/>
      <c r="L81" s="23">
        <v>1.4793530000000001E-10</v>
      </c>
      <c r="M81" s="23">
        <v>5.10129E-2</v>
      </c>
      <c r="N81">
        <f t="shared" si="32"/>
        <v>1.18E-4</v>
      </c>
      <c r="O81" s="13">
        <f t="shared" si="42"/>
        <v>40.058117255247794</v>
      </c>
      <c r="P81" s="15"/>
      <c r="Q81" s="23">
        <v>2.3682810000000001E-10</v>
      </c>
      <c r="R81" s="23">
        <v>9.8037799999999994E-2</v>
      </c>
      <c r="S81">
        <f t="shared" si="33"/>
        <v>1.5799999999999999E-4</v>
      </c>
      <c r="T81" s="13">
        <f t="shared" si="43"/>
        <v>85.867145761266713</v>
      </c>
      <c r="U81" s="15"/>
      <c r="V81" s="23">
        <v>6.0510920000000005E-10</v>
      </c>
      <c r="W81" s="23">
        <v>0.27400289999999999</v>
      </c>
      <c r="X81">
        <f t="shared" si="34"/>
        <v>1.4999999999999999E-4</v>
      </c>
      <c r="Y81" s="13">
        <f t="shared" si="44"/>
        <v>208.28678877645274</v>
      </c>
      <c r="Z81" s="15"/>
      <c r="AA81" s="23">
        <v>1.343275E-9</v>
      </c>
      <c r="AB81" s="23">
        <v>0.29444399999999998</v>
      </c>
      <c r="AC81">
        <f t="shared" si="35"/>
        <v>1.2799999999999999E-4</v>
      </c>
      <c r="AD81" s="13">
        <f t="shared" si="45"/>
        <v>394.55868828075177</v>
      </c>
      <c r="AE81" s="15"/>
      <c r="AF81" s="23">
        <v>4.8589420000000004E-9</v>
      </c>
      <c r="AG81" s="23">
        <v>5.1703970000000004</v>
      </c>
      <c r="AH81" s="7">
        <f t="shared" si="36"/>
        <v>1.3000000000000002E-4</v>
      </c>
      <c r="AI81" s="13">
        <f t="shared" si="46"/>
        <v>1449.5118719512068</v>
      </c>
      <c r="AJ81" s="15"/>
      <c r="AK81" s="23">
        <v>6.3335739999999997E-9</v>
      </c>
      <c r="AL81" s="23">
        <v>6.4640120000000003</v>
      </c>
      <c r="AM81" s="7">
        <f t="shared" si="37"/>
        <v>1.34E-4</v>
      </c>
      <c r="AN81" s="13">
        <f t="shared" si="47"/>
        <v>1947.5578055629894</v>
      </c>
      <c r="AO81" s="15"/>
      <c r="AP81" s="23">
        <v>7.4310510000000002E-9</v>
      </c>
      <c r="AQ81" s="23">
        <v>6.9836029999999996</v>
      </c>
      <c r="AR81" s="7">
        <f t="shared" si="38"/>
        <v>1.5200000000000001E-4</v>
      </c>
      <c r="AS81" s="13">
        <f t="shared" si="48"/>
        <v>2591.9733937131268</v>
      </c>
      <c r="AT81" s="15"/>
      <c r="AU81" s="23">
        <v>2.8296450000000001E-9</v>
      </c>
      <c r="AV81" s="23">
        <v>1.1813849999999999</v>
      </c>
      <c r="AW81" s="7">
        <f t="shared" si="39"/>
        <v>1.6800000000000002E-4</v>
      </c>
      <c r="AX81" s="13">
        <f t="shared" si="49"/>
        <v>1090.8824239965732</v>
      </c>
      <c r="AY81" s="15"/>
      <c r="AZ81" s="29"/>
      <c r="BA81" s="29"/>
      <c r="BB81" s="30"/>
      <c r="BC81" s="31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</row>
    <row r="82" spans="1:76" x14ac:dyDescent="0.2">
      <c r="A82" s="23">
        <v>9317.4660000000003</v>
      </c>
      <c r="B82" s="23">
        <v>6.6576249999999998E-11</v>
      </c>
      <c r="C82" s="23">
        <v>2.9104069999999999E-2</v>
      </c>
      <c r="D82">
        <f t="shared" si="30"/>
        <v>1.74E-4</v>
      </c>
      <c r="E82" s="13">
        <f t="shared" si="40"/>
        <v>26.583079306483594</v>
      </c>
      <c r="F82" s="15"/>
      <c r="G82" s="23">
        <v>1.290352E-10</v>
      </c>
      <c r="H82" s="23">
        <v>3.4958919999999997E-2</v>
      </c>
      <c r="I82">
        <f t="shared" si="31"/>
        <v>1.3000000000000002E-4</v>
      </c>
      <c r="J82" s="13">
        <f t="shared" si="41"/>
        <v>38.49357623523769</v>
      </c>
      <c r="K82" s="15"/>
      <c r="L82" s="23">
        <v>1.4762530000000001E-10</v>
      </c>
      <c r="M82" s="23">
        <v>5.1519099999999998E-2</v>
      </c>
      <c r="N82">
        <f t="shared" si="32"/>
        <v>1.18E-4</v>
      </c>
      <c r="O82" s="13">
        <f t="shared" si="42"/>
        <v>39.974175043016324</v>
      </c>
      <c r="P82" s="15"/>
      <c r="Q82" s="23">
        <v>2.3577999999999999E-10</v>
      </c>
      <c r="R82" s="23">
        <v>9.9987779999999998E-2</v>
      </c>
      <c r="S82">
        <f t="shared" si="33"/>
        <v>1.5799999999999999E-4</v>
      </c>
      <c r="T82" s="13">
        <f t="shared" si="43"/>
        <v>85.487134455714767</v>
      </c>
      <c r="U82" s="15"/>
      <c r="V82" s="23">
        <v>5.9820579999999995E-10</v>
      </c>
      <c r="W82" s="23">
        <v>0.2706134</v>
      </c>
      <c r="X82">
        <f t="shared" si="34"/>
        <v>1.4999999999999999E-4</v>
      </c>
      <c r="Y82" s="13">
        <f t="shared" si="44"/>
        <v>205.91054492222051</v>
      </c>
      <c r="Z82" s="15"/>
      <c r="AA82" s="23">
        <v>1.325939E-9</v>
      </c>
      <c r="AB82" s="23">
        <v>0.29390810000000001</v>
      </c>
      <c r="AC82">
        <f t="shared" si="35"/>
        <v>1.2799999999999999E-4</v>
      </c>
      <c r="AD82" s="13">
        <f t="shared" si="45"/>
        <v>389.46660406863208</v>
      </c>
      <c r="AE82" s="15"/>
      <c r="AF82" s="23">
        <v>4.7893029999999997E-9</v>
      </c>
      <c r="AG82" s="23">
        <v>4.8855649999999997</v>
      </c>
      <c r="AH82" s="7">
        <f t="shared" si="36"/>
        <v>1.3000000000000002E-4</v>
      </c>
      <c r="AI82" s="13">
        <f t="shared" si="46"/>
        <v>1428.7372759072921</v>
      </c>
      <c r="AJ82" s="15"/>
      <c r="AK82" s="23">
        <v>6.2960599999999999E-9</v>
      </c>
      <c r="AL82" s="23">
        <v>6.0542090000000002</v>
      </c>
      <c r="AM82" s="7">
        <f t="shared" si="37"/>
        <v>1.34E-4</v>
      </c>
      <c r="AN82" s="13">
        <f t="shared" si="47"/>
        <v>1936.0223465128718</v>
      </c>
      <c r="AO82" s="15"/>
      <c r="AP82" s="23">
        <v>7.3721349999999998E-9</v>
      </c>
      <c r="AQ82" s="23">
        <v>6.5536399999999997</v>
      </c>
      <c r="AR82" s="7">
        <f t="shared" si="38"/>
        <v>1.5200000000000001E-4</v>
      </c>
      <c r="AS82" s="13">
        <f t="shared" si="48"/>
        <v>2571.4233121077118</v>
      </c>
      <c r="AT82" s="15"/>
      <c r="AU82" s="23">
        <v>2.7953690000000001E-9</v>
      </c>
      <c r="AV82" s="23">
        <v>1.1267020000000001</v>
      </c>
      <c r="AW82" s="7">
        <f t="shared" si="39"/>
        <v>1.6800000000000002E-4</v>
      </c>
      <c r="AX82" s="13">
        <f t="shared" si="49"/>
        <v>1077.6683685355856</v>
      </c>
      <c r="AY82" s="15"/>
      <c r="AZ82" s="29"/>
      <c r="BA82" s="29"/>
      <c r="BB82" s="30"/>
      <c r="BC82" s="31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</row>
    <row r="83" spans="1:76" x14ac:dyDescent="0.2">
      <c r="A83" s="23">
        <v>10029.69</v>
      </c>
      <c r="B83" s="23">
        <v>6.6464200000000004E-11</v>
      </c>
      <c r="C83" s="23">
        <v>2.8109829999999999E-2</v>
      </c>
      <c r="D83">
        <f t="shared" si="30"/>
        <v>1.74E-4</v>
      </c>
      <c r="E83" s="13">
        <f t="shared" si="40"/>
        <v>26.538339117057316</v>
      </c>
      <c r="F83" s="15"/>
      <c r="G83" s="23">
        <v>1.2890080000000001E-10</v>
      </c>
      <c r="H83" s="23">
        <v>3.525114E-2</v>
      </c>
      <c r="I83">
        <f t="shared" si="31"/>
        <v>1.3000000000000002E-4</v>
      </c>
      <c r="J83" s="13">
        <f t="shared" si="41"/>
        <v>38.453482240374157</v>
      </c>
      <c r="K83" s="15"/>
      <c r="L83" s="23">
        <v>1.4712650000000001E-10</v>
      </c>
      <c r="M83" s="23">
        <v>5.2082870000000003E-2</v>
      </c>
      <c r="N83">
        <f t="shared" si="32"/>
        <v>1.18E-4</v>
      </c>
      <c r="O83" s="13">
        <f t="shared" si="42"/>
        <v>39.839109315722581</v>
      </c>
      <c r="P83" s="15"/>
      <c r="Q83" s="23">
        <v>2.3483620000000002E-10</v>
      </c>
      <c r="R83" s="23">
        <v>9.9461910000000001E-2</v>
      </c>
      <c r="S83">
        <f t="shared" si="33"/>
        <v>1.5799999999999999E-4</v>
      </c>
      <c r="T83" s="13">
        <f t="shared" si="43"/>
        <v>85.144939369196393</v>
      </c>
      <c r="U83" s="15"/>
      <c r="V83" s="23">
        <v>5.924015E-10</v>
      </c>
      <c r="W83" s="23">
        <v>0.2673411</v>
      </c>
      <c r="X83">
        <f t="shared" si="34"/>
        <v>1.4999999999999999E-4</v>
      </c>
      <c r="Y83" s="13">
        <f t="shared" si="44"/>
        <v>203.91262618607314</v>
      </c>
      <c r="Z83" s="15"/>
      <c r="AA83" s="23">
        <v>1.3073119999999999E-9</v>
      </c>
      <c r="AB83" s="23">
        <v>0.29584139999999998</v>
      </c>
      <c r="AC83">
        <f t="shared" si="35"/>
        <v>1.2799999999999999E-4</v>
      </c>
      <c r="AD83" s="13">
        <f t="shared" si="45"/>
        <v>383.99531584648423</v>
      </c>
      <c r="AE83" s="15"/>
      <c r="AF83" s="23">
        <v>4.7770079999999996E-9</v>
      </c>
      <c r="AG83" s="23">
        <v>4.5612529999999998</v>
      </c>
      <c r="AH83" s="7">
        <f t="shared" si="36"/>
        <v>1.3000000000000002E-4</v>
      </c>
      <c r="AI83" s="13">
        <f t="shared" si="46"/>
        <v>1425.0694510051546</v>
      </c>
      <c r="AJ83" s="15"/>
      <c r="AK83" s="23">
        <v>6.2545129999999999E-9</v>
      </c>
      <c r="AL83" s="23">
        <v>5.6733770000000003</v>
      </c>
      <c r="AM83" s="7">
        <f t="shared" si="37"/>
        <v>1.34E-4</v>
      </c>
      <c r="AN83" s="13">
        <f t="shared" si="47"/>
        <v>1923.2467502779932</v>
      </c>
      <c r="AO83" s="15"/>
      <c r="AP83" s="23">
        <v>7.3214249999999997E-9</v>
      </c>
      <c r="AQ83" s="23">
        <v>6.1422549999999996</v>
      </c>
      <c r="AR83" s="7">
        <f t="shared" si="38"/>
        <v>1.5200000000000001E-4</v>
      </c>
      <c r="AS83" s="13">
        <f t="shared" si="48"/>
        <v>2553.7355084854257</v>
      </c>
      <c r="AT83" s="15"/>
      <c r="AU83" s="23">
        <v>2.7603730000000002E-9</v>
      </c>
      <c r="AV83" s="23">
        <v>1.0756559999999999</v>
      </c>
      <c r="AW83" s="7">
        <f t="shared" si="39"/>
        <v>1.6800000000000002E-4</v>
      </c>
      <c r="AX83" s="13">
        <f t="shared" si="49"/>
        <v>1064.176739264004</v>
      </c>
      <c r="AY83" s="15"/>
      <c r="AZ83" s="29"/>
      <c r="BA83" s="29"/>
      <c r="BB83" s="30"/>
      <c r="BC83" s="31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</row>
    <row r="84" spans="1:76" x14ac:dyDescent="0.2">
      <c r="A84" s="23">
        <v>10796.356</v>
      </c>
      <c r="B84" s="23">
        <v>6.6413589999999998E-11</v>
      </c>
      <c r="C84" s="23">
        <v>2.7854629999999998E-2</v>
      </c>
      <c r="D84">
        <f t="shared" si="30"/>
        <v>1.74E-4</v>
      </c>
      <c r="E84" s="13">
        <f t="shared" si="40"/>
        <v>26.518131165367315</v>
      </c>
      <c r="F84" s="15"/>
      <c r="G84" s="23">
        <v>1.288444E-10</v>
      </c>
      <c r="H84" s="23">
        <v>3.5767859999999999E-2</v>
      </c>
      <c r="I84">
        <f t="shared" si="31"/>
        <v>1.3000000000000002E-4</v>
      </c>
      <c r="J84" s="13">
        <f t="shared" si="41"/>
        <v>38.436657081815348</v>
      </c>
      <c r="K84" s="15"/>
      <c r="L84" s="23">
        <v>1.469943E-10</v>
      </c>
      <c r="M84" s="23">
        <v>5.1333980000000001E-2</v>
      </c>
      <c r="N84">
        <f t="shared" si="32"/>
        <v>1.18E-4</v>
      </c>
      <c r="O84" s="13">
        <f t="shared" si="42"/>
        <v>39.803312023925798</v>
      </c>
      <c r="P84" s="15"/>
      <c r="Q84" s="23">
        <v>2.3365830000000002E-10</v>
      </c>
      <c r="R84" s="23">
        <v>9.9276459999999997E-2</v>
      </c>
      <c r="S84">
        <f t="shared" si="33"/>
        <v>1.5799999999999999E-4</v>
      </c>
      <c r="T84" s="13">
        <f t="shared" si="43"/>
        <v>84.71786626852888</v>
      </c>
      <c r="U84" s="15"/>
      <c r="V84" s="23">
        <v>5.8478629999999996E-10</v>
      </c>
      <c r="W84" s="23">
        <v>0.26597920000000003</v>
      </c>
      <c r="X84">
        <f t="shared" si="34"/>
        <v>1.4999999999999999E-4</v>
      </c>
      <c r="Y84" s="13">
        <f t="shared" si="44"/>
        <v>201.2913711235316</v>
      </c>
      <c r="Z84" s="15"/>
      <c r="AA84" s="23">
        <v>1.289046E-9</v>
      </c>
      <c r="AB84" s="23">
        <v>0.2976569</v>
      </c>
      <c r="AC84">
        <f t="shared" si="35"/>
        <v>1.2799999999999999E-4</v>
      </c>
      <c r="AD84" s="13">
        <f t="shared" si="45"/>
        <v>378.6300637572723</v>
      </c>
      <c r="AE84" s="15"/>
      <c r="AF84" s="23">
        <v>4.7464609999999997E-9</v>
      </c>
      <c r="AG84" s="23">
        <v>4.2752759999999999</v>
      </c>
      <c r="AH84" s="7">
        <f t="shared" si="36"/>
        <v>1.3000000000000002E-4</v>
      </c>
      <c r="AI84" s="13">
        <f t="shared" si="46"/>
        <v>1415.95671840771</v>
      </c>
      <c r="AJ84" s="15"/>
      <c r="AK84" s="23">
        <v>6.2101629999999997E-9</v>
      </c>
      <c r="AL84" s="23">
        <v>5.3195410000000001</v>
      </c>
      <c r="AM84" s="7">
        <f t="shared" si="37"/>
        <v>1.34E-4</v>
      </c>
      <c r="AN84" s="13">
        <f t="shared" si="47"/>
        <v>1909.6092387123717</v>
      </c>
      <c r="AO84" s="15"/>
      <c r="AP84" s="23">
        <v>7.2592179999999999E-9</v>
      </c>
      <c r="AQ84" s="23">
        <v>5.7692230000000002</v>
      </c>
      <c r="AR84" s="7">
        <f t="shared" si="38"/>
        <v>1.5200000000000001E-4</v>
      </c>
      <c r="AS84" s="13">
        <f t="shared" si="48"/>
        <v>2532.0375159803666</v>
      </c>
      <c r="AT84" s="15"/>
      <c r="AU84" s="23">
        <v>2.7270079999999999E-9</v>
      </c>
      <c r="AV84" s="23">
        <v>1.0283329999999999</v>
      </c>
      <c r="AW84" s="7">
        <f t="shared" si="39"/>
        <v>1.6800000000000002E-4</v>
      </c>
      <c r="AX84" s="13">
        <f t="shared" si="49"/>
        <v>1051.3138917772535</v>
      </c>
      <c r="AY84" s="15"/>
      <c r="AZ84" s="29"/>
      <c r="BA84" s="29"/>
      <c r="BB84" s="30"/>
      <c r="BC84" s="31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</row>
    <row r="85" spans="1:76" x14ac:dyDescent="0.2">
      <c r="A85" s="23">
        <v>11621.626</v>
      </c>
      <c r="B85" s="23">
        <v>6.6398550000000001E-11</v>
      </c>
      <c r="C85" s="23">
        <v>2.8864040000000001E-2</v>
      </c>
      <c r="D85">
        <f t="shared" si="30"/>
        <v>1.74E-4</v>
      </c>
      <c r="E85" s="13">
        <f t="shared" si="40"/>
        <v>26.512125878004788</v>
      </c>
      <c r="F85" s="15"/>
      <c r="G85" s="23">
        <v>1.285777E-10</v>
      </c>
      <c r="H85" s="23">
        <v>3.5832490000000002E-2</v>
      </c>
      <c r="I85">
        <f t="shared" si="31"/>
        <v>1.3000000000000002E-4</v>
      </c>
      <c r="J85" s="13">
        <f t="shared" si="41"/>
        <v>38.357095560758012</v>
      </c>
      <c r="K85" s="15"/>
      <c r="L85" s="23">
        <v>1.4681789999999999E-10</v>
      </c>
      <c r="M85" s="23">
        <v>5.1526950000000002E-2</v>
      </c>
      <c r="N85">
        <f t="shared" si="32"/>
        <v>1.18E-4</v>
      </c>
      <c r="O85" s="13">
        <f t="shared" si="42"/>
        <v>39.755546197352793</v>
      </c>
      <c r="P85" s="15"/>
      <c r="Q85" s="23">
        <v>2.327187E-10</v>
      </c>
      <c r="R85" s="23">
        <v>9.9353239999999995E-2</v>
      </c>
      <c r="S85">
        <f t="shared" si="33"/>
        <v>1.5799999999999999E-4</v>
      </c>
      <c r="T85" s="13">
        <f t="shared" si="43"/>
        <v>84.377193982776944</v>
      </c>
      <c r="U85" s="15"/>
      <c r="V85" s="23">
        <v>5.7851750000000001E-10</v>
      </c>
      <c r="W85" s="23">
        <v>0.26351170000000002</v>
      </c>
      <c r="X85">
        <f t="shared" si="34"/>
        <v>1.4999999999999999E-4</v>
      </c>
      <c r="Y85" s="13">
        <f t="shared" si="44"/>
        <v>199.13356519117787</v>
      </c>
      <c r="Z85" s="15"/>
      <c r="AA85" s="23">
        <v>1.2710760000000001E-9</v>
      </c>
      <c r="AB85" s="23">
        <v>0.29773840000000001</v>
      </c>
      <c r="AC85">
        <f t="shared" si="35"/>
        <v>1.2799999999999999E-4</v>
      </c>
      <c r="AD85" s="13">
        <f t="shared" si="45"/>
        <v>373.35175542248976</v>
      </c>
      <c r="AE85" s="15"/>
      <c r="AF85" s="23">
        <v>4.7025540000000001E-9</v>
      </c>
      <c r="AG85" s="23">
        <v>4.022138</v>
      </c>
      <c r="AH85" s="7">
        <f t="shared" si="36"/>
        <v>1.3000000000000002E-4</v>
      </c>
      <c r="AI85" s="13">
        <f t="shared" si="46"/>
        <v>1402.8584517970444</v>
      </c>
      <c r="AJ85" s="15"/>
      <c r="AK85" s="23">
        <v>6.162332E-9</v>
      </c>
      <c r="AL85" s="23">
        <v>4.9937120000000004</v>
      </c>
      <c r="AM85" s="7">
        <f t="shared" si="37"/>
        <v>1.34E-4</v>
      </c>
      <c r="AN85" s="13">
        <f t="shared" si="47"/>
        <v>1894.9013285501342</v>
      </c>
      <c r="AO85" s="15"/>
      <c r="AP85" s="23">
        <v>7.2024799999999997E-9</v>
      </c>
      <c r="AQ85" s="23">
        <v>5.4161950000000001</v>
      </c>
      <c r="AR85" s="7">
        <f t="shared" si="38"/>
        <v>1.5200000000000001E-4</v>
      </c>
      <c r="AS85" s="13">
        <f t="shared" si="48"/>
        <v>2512.2471274589452</v>
      </c>
      <c r="AT85" s="15"/>
      <c r="AU85" s="23">
        <v>2.6925760000000002E-9</v>
      </c>
      <c r="AV85" s="23">
        <v>0.98460789999999998</v>
      </c>
      <c r="AW85" s="7">
        <f t="shared" si="39"/>
        <v>1.6800000000000002E-4</v>
      </c>
      <c r="AX85" s="13">
        <f t="shared" si="49"/>
        <v>1038.0396953239708</v>
      </c>
      <c r="AY85" s="15"/>
      <c r="AZ85" s="29"/>
      <c r="BA85" s="29"/>
      <c r="BB85" s="30"/>
      <c r="BC85" s="31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</row>
    <row r="86" spans="1:76" x14ac:dyDescent="0.2">
      <c r="A86" s="23">
        <v>12509.978999999999</v>
      </c>
      <c r="B86" s="23">
        <v>6.6291310000000005E-11</v>
      </c>
      <c r="C86" s="23">
        <v>2.9688920000000001E-2</v>
      </c>
      <c r="D86">
        <f t="shared" si="30"/>
        <v>1.74E-4</v>
      </c>
      <c r="E86" s="13">
        <f t="shared" si="40"/>
        <v>26.469306262528892</v>
      </c>
      <c r="F86" s="15"/>
      <c r="G86" s="23">
        <v>1.282947E-10</v>
      </c>
      <c r="H86" s="23">
        <v>3.594543E-2</v>
      </c>
      <c r="I86">
        <f t="shared" si="31"/>
        <v>1.3000000000000002E-4</v>
      </c>
      <c r="J86" s="13">
        <f t="shared" si="41"/>
        <v>38.272671449549811</v>
      </c>
      <c r="K86" s="15"/>
      <c r="L86" s="23">
        <v>1.463468E-10</v>
      </c>
      <c r="M86" s="23">
        <v>5.2091680000000001E-2</v>
      </c>
      <c r="N86">
        <f t="shared" si="32"/>
        <v>1.18E-4</v>
      </c>
      <c r="O86" s="13">
        <f t="shared" si="42"/>
        <v>39.627981112893934</v>
      </c>
      <c r="P86" s="15"/>
      <c r="Q86" s="23">
        <v>2.3153449999999999E-10</v>
      </c>
      <c r="R86" s="23">
        <v>9.9240620000000002E-2</v>
      </c>
      <c r="S86">
        <f t="shared" si="33"/>
        <v>1.5799999999999999E-4</v>
      </c>
      <c r="T86" s="13">
        <f t="shared" si="43"/>
        <v>83.947836680959753</v>
      </c>
      <c r="U86" s="15"/>
      <c r="V86" s="23">
        <v>5.7222119999999998E-10</v>
      </c>
      <c r="W86" s="23">
        <v>0.2622506</v>
      </c>
      <c r="X86">
        <f t="shared" si="34"/>
        <v>1.4999999999999999E-4</v>
      </c>
      <c r="Y86" s="13">
        <f t="shared" si="44"/>
        <v>196.96629338606704</v>
      </c>
      <c r="Z86" s="15"/>
      <c r="AA86" s="23">
        <v>1.2535099999999999E-9</v>
      </c>
      <c r="AB86" s="23">
        <v>0.2987496</v>
      </c>
      <c r="AC86">
        <f t="shared" si="35"/>
        <v>1.2799999999999999E-4</v>
      </c>
      <c r="AD86" s="13">
        <f t="shared" si="45"/>
        <v>368.19211356334716</v>
      </c>
      <c r="AE86" s="15"/>
      <c r="AF86" s="23">
        <v>4.6951779999999997E-9</v>
      </c>
      <c r="AG86" s="23">
        <v>3.7545630000000001</v>
      </c>
      <c r="AH86" s="7">
        <f t="shared" si="36"/>
        <v>1.3000000000000002E-4</v>
      </c>
      <c r="AI86" s="13">
        <f t="shared" si="46"/>
        <v>1400.6580551741761</v>
      </c>
      <c r="AJ86" s="15"/>
      <c r="AK86" s="23">
        <v>6.1165460000000003E-9</v>
      </c>
      <c r="AL86" s="23">
        <v>4.6857379999999997</v>
      </c>
      <c r="AM86" s="7">
        <f t="shared" si="37"/>
        <v>1.34E-4</v>
      </c>
      <c r="AN86" s="13">
        <f t="shared" si="47"/>
        <v>1880.8222506573827</v>
      </c>
      <c r="AO86" s="15"/>
      <c r="AP86" s="23">
        <v>7.1490539999999999E-9</v>
      </c>
      <c r="AQ86" s="23">
        <v>5.0842549999999997</v>
      </c>
      <c r="AR86" s="7">
        <f t="shared" si="38"/>
        <v>1.5200000000000001E-4</v>
      </c>
      <c r="AS86" s="13">
        <f t="shared" si="48"/>
        <v>2493.6119747016146</v>
      </c>
      <c r="AT86" s="15"/>
      <c r="AU86" s="23">
        <v>2.6595790000000001E-9</v>
      </c>
      <c r="AV86" s="23">
        <v>0.94163280000000005</v>
      </c>
      <c r="AW86" s="7">
        <f t="shared" si="39"/>
        <v>1.6800000000000002E-4</v>
      </c>
      <c r="AX86" s="13">
        <f t="shared" si="49"/>
        <v>1025.3187188959682</v>
      </c>
      <c r="AY86" s="15"/>
      <c r="AZ86" s="29"/>
      <c r="BA86" s="29"/>
      <c r="BB86" s="30"/>
      <c r="BC86" s="31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</row>
    <row r="87" spans="1:76" x14ac:dyDescent="0.2">
      <c r="A87" s="23">
        <v>13466.237999999999</v>
      </c>
      <c r="B87" s="23">
        <v>6.6189770000000003E-11</v>
      </c>
      <c r="C87" s="23">
        <v>2.9267520000000002E-2</v>
      </c>
      <c r="D87">
        <f t="shared" si="30"/>
        <v>1.74E-4</v>
      </c>
      <c r="E87" s="13">
        <f t="shared" si="40"/>
        <v>26.428762587077355</v>
      </c>
      <c r="F87" s="15"/>
      <c r="G87" s="23">
        <v>1.2813029999999999E-10</v>
      </c>
      <c r="H87" s="23">
        <v>3.5748460000000003E-2</v>
      </c>
      <c r="I87">
        <f t="shared" si="31"/>
        <v>1.3000000000000002E-4</v>
      </c>
      <c r="J87" s="13">
        <f t="shared" si="41"/>
        <v>38.22362790226137</v>
      </c>
      <c r="K87" s="15"/>
      <c r="L87" s="23">
        <v>1.460547E-10</v>
      </c>
      <c r="M87" s="23">
        <v>5.2578529999999998E-2</v>
      </c>
      <c r="N87">
        <f t="shared" si="32"/>
        <v>1.18E-4</v>
      </c>
      <c r="O87" s="13">
        <f t="shared" si="42"/>
        <v>39.548885886465499</v>
      </c>
      <c r="P87" s="15"/>
      <c r="Q87" s="23">
        <v>2.303726E-10</v>
      </c>
      <c r="R87" s="23">
        <v>9.8038130000000001E-2</v>
      </c>
      <c r="S87">
        <f t="shared" si="33"/>
        <v>1.5799999999999999E-4</v>
      </c>
      <c r="T87" s="13">
        <f t="shared" si="43"/>
        <v>83.526564726069196</v>
      </c>
      <c r="U87" s="15"/>
      <c r="V87" s="23">
        <v>5.655968E-10</v>
      </c>
      <c r="W87" s="23">
        <v>0.26035540000000001</v>
      </c>
      <c r="X87">
        <f t="shared" si="34"/>
        <v>1.4999999999999999E-4</v>
      </c>
      <c r="Y87" s="13">
        <f t="shared" si="44"/>
        <v>194.6860851136251</v>
      </c>
      <c r="Z87" s="15"/>
      <c r="AA87" s="23">
        <v>1.2370289999999999E-9</v>
      </c>
      <c r="AB87" s="23">
        <v>0.29979139999999999</v>
      </c>
      <c r="AC87">
        <f t="shared" si="35"/>
        <v>1.2799999999999999E-4</v>
      </c>
      <c r="AD87" s="13">
        <f t="shared" si="45"/>
        <v>363.35116756081226</v>
      </c>
      <c r="AE87" s="15"/>
      <c r="AF87" s="23">
        <v>4.6405340000000003E-9</v>
      </c>
      <c r="AG87" s="23">
        <v>3.5455450000000002</v>
      </c>
      <c r="AH87" s="7">
        <f t="shared" si="36"/>
        <v>1.3000000000000002E-4</v>
      </c>
      <c r="AI87" s="13">
        <f t="shared" si="46"/>
        <v>1384.3567437506397</v>
      </c>
      <c r="AJ87" s="15"/>
      <c r="AK87" s="23">
        <v>6.078548E-9</v>
      </c>
      <c r="AL87" s="23">
        <v>4.394838</v>
      </c>
      <c r="AM87" s="7">
        <f t="shared" si="37"/>
        <v>1.34E-4</v>
      </c>
      <c r="AN87" s="13">
        <f t="shared" si="47"/>
        <v>1869.1379628451959</v>
      </c>
      <c r="AO87" s="15"/>
      <c r="AP87" s="23">
        <v>7.0932700000000003E-9</v>
      </c>
      <c r="AQ87" s="23">
        <v>4.7771119999999998</v>
      </c>
      <c r="AR87" s="7">
        <f t="shared" si="38"/>
        <v>1.5200000000000001E-4</v>
      </c>
      <c r="AS87" s="13">
        <f t="shared" si="48"/>
        <v>2474.1543443078936</v>
      </c>
      <c r="AT87" s="15"/>
      <c r="AU87" s="23">
        <v>2.6272599999999999E-9</v>
      </c>
      <c r="AV87" s="23">
        <v>0.90252209999999999</v>
      </c>
      <c r="AW87" s="7">
        <f t="shared" si="39"/>
        <v>1.6800000000000002E-4</v>
      </c>
      <c r="AX87" s="13">
        <f t="shared" si="49"/>
        <v>1012.8591244729416</v>
      </c>
      <c r="AY87" s="15"/>
      <c r="AZ87" s="29"/>
      <c r="BA87" s="29"/>
      <c r="BB87" s="30"/>
      <c r="BC87" s="31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</row>
    <row r="88" spans="1:76" x14ac:dyDescent="0.2">
      <c r="A88" s="23">
        <v>14495.593000000001</v>
      </c>
      <c r="B88" s="23">
        <v>6.6148289999999994E-11</v>
      </c>
      <c r="C88" s="23">
        <v>2.9625579999999999E-2</v>
      </c>
      <c r="D88">
        <f t="shared" si="30"/>
        <v>1.74E-4</v>
      </c>
      <c r="E88" s="13">
        <f t="shared" si="40"/>
        <v>26.412200132303571</v>
      </c>
      <c r="G88" s="23">
        <v>1.280823E-10</v>
      </c>
      <c r="H88" s="23">
        <v>3.6241330000000002E-2</v>
      </c>
      <c r="I88">
        <f t="shared" si="31"/>
        <v>1.3000000000000002E-4</v>
      </c>
      <c r="J88" s="13">
        <f t="shared" si="41"/>
        <v>38.209308618381534</v>
      </c>
      <c r="L88" s="23">
        <v>1.4576230000000001E-10</v>
      </c>
      <c r="M88" s="23">
        <v>5.1419050000000001E-2</v>
      </c>
      <c r="N88">
        <f t="shared" si="32"/>
        <v>1.18E-4</v>
      </c>
      <c r="O88" s="13">
        <f t="shared" si="42"/>
        <v>39.469709425638136</v>
      </c>
      <c r="Q88" s="23">
        <v>2.298909E-10</v>
      </c>
      <c r="R88" s="23">
        <v>9.8890350000000002E-2</v>
      </c>
      <c r="S88">
        <f t="shared" si="33"/>
        <v>1.5799999999999999E-4</v>
      </c>
      <c r="T88" s="13">
        <f t="shared" si="43"/>
        <v>83.351913981021625</v>
      </c>
      <c r="V88" s="23">
        <v>5.5983119999999999E-10</v>
      </c>
      <c r="W88" s="23">
        <v>0.25906659999999998</v>
      </c>
      <c r="X88">
        <f t="shared" si="34"/>
        <v>1.4999999999999999E-4</v>
      </c>
      <c r="Y88" s="13">
        <f t="shared" si="44"/>
        <v>192.70148744204857</v>
      </c>
      <c r="AA88" s="23">
        <v>1.2208470000000001E-9</v>
      </c>
      <c r="AB88" s="23">
        <v>0.29951290000000003</v>
      </c>
      <c r="AC88">
        <f t="shared" si="35"/>
        <v>1.2799999999999999E-4</v>
      </c>
      <c r="AD88" s="13">
        <f t="shared" si="45"/>
        <v>358.59804649940708</v>
      </c>
      <c r="AF88" s="23">
        <v>4.6083189999999997E-9</v>
      </c>
      <c r="AG88" s="23">
        <v>3.3308529999999998</v>
      </c>
      <c r="AH88" s="7">
        <f t="shared" si="36"/>
        <v>1.3000000000000002E-4</v>
      </c>
      <c r="AI88" s="13">
        <f t="shared" si="46"/>
        <v>1374.7464160383704</v>
      </c>
      <c r="AK88" s="23">
        <v>6.0371230000000001E-9</v>
      </c>
      <c r="AL88" s="23">
        <v>4.1263040000000002</v>
      </c>
      <c r="AM88" s="7">
        <f t="shared" si="37"/>
        <v>1.34E-4</v>
      </c>
      <c r="AN88" s="13">
        <f t="shared" si="47"/>
        <v>1856.399881298277</v>
      </c>
      <c r="AP88" s="23">
        <v>7.0401039999999997E-9</v>
      </c>
      <c r="AQ88" s="23">
        <v>4.488734</v>
      </c>
      <c r="AR88" s="7">
        <f t="shared" si="38"/>
        <v>1.5200000000000001E-4</v>
      </c>
      <c r="AS88" s="13">
        <f t="shared" si="48"/>
        <v>2455.6098803484674</v>
      </c>
      <c r="AU88" s="23">
        <v>2.5959440000000001E-9</v>
      </c>
      <c r="AV88" s="23">
        <v>0.8651626</v>
      </c>
      <c r="AW88" s="7">
        <f t="shared" si="39"/>
        <v>1.6800000000000002E-4</v>
      </c>
      <c r="AX88" s="13">
        <f t="shared" si="49"/>
        <v>1000.7862057888393</v>
      </c>
      <c r="AZ88" s="29"/>
      <c r="BA88" s="29"/>
      <c r="BB88" s="30"/>
      <c r="BC88" s="31"/>
    </row>
    <row r="89" spans="1:76" x14ac:dyDescent="0.2">
      <c r="A89" s="23">
        <v>15603.632</v>
      </c>
      <c r="B89" s="23">
        <v>6.6112489999999995E-11</v>
      </c>
      <c r="C89" s="23">
        <v>3.0658000000000001E-2</v>
      </c>
      <c r="D89">
        <f t="shared" si="30"/>
        <v>1.74E-4</v>
      </c>
      <c r="E89" s="13">
        <f t="shared" si="40"/>
        <v>26.397905631799681</v>
      </c>
      <c r="G89" s="23">
        <v>1.278573E-10</v>
      </c>
      <c r="H89" s="23">
        <v>3.7083949999999997E-2</v>
      </c>
      <c r="I89">
        <f t="shared" si="31"/>
        <v>1.3000000000000002E-4</v>
      </c>
      <c r="J89" s="13">
        <f t="shared" si="41"/>
        <v>38.142186975194811</v>
      </c>
      <c r="L89" s="23">
        <v>1.4547630000000001E-10</v>
      </c>
      <c r="M89" s="23">
        <v>5.1880339999999997E-2</v>
      </c>
      <c r="N89">
        <f t="shared" si="32"/>
        <v>1.18E-4</v>
      </c>
      <c r="O89" s="13">
        <f t="shared" si="42"/>
        <v>39.392265965321357</v>
      </c>
      <c r="Q89" s="23">
        <v>2.2875909999999999E-10</v>
      </c>
      <c r="R89" s="23">
        <v>9.9160280000000003E-2</v>
      </c>
      <c r="S89">
        <f t="shared" si="33"/>
        <v>1.5799999999999999E-4</v>
      </c>
      <c r="T89" s="13">
        <f t="shared" si="43"/>
        <v>82.941555431623968</v>
      </c>
      <c r="V89" s="23">
        <v>5.5331079999999997E-10</v>
      </c>
      <c r="W89" s="23">
        <v>0.25740239999999998</v>
      </c>
      <c r="X89">
        <f t="shared" si="34"/>
        <v>1.4999999999999999E-4</v>
      </c>
      <c r="Y89" s="13">
        <f t="shared" si="44"/>
        <v>190.45707737930621</v>
      </c>
      <c r="AA89" s="23">
        <v>1.202822E-9</v>
      </c>
      <c r="AB89" s="23">
        <v>0.3012494</v>
      </c>
      <c r="AC89">
        <f t="shared" si="35"/>
        <v>1.2799999999999999E-4</v>
      </c>
      <c r="AD89" s="13">
        <f t="shared" si="45"/>
        <v>353.30358307511898</v>
      </c>
      <c r="AF89" s="23">
        <v>4.5923540000000002E-9</v>
      </c>
      <c r="AG89" s="23">
        <v>3.1202730000000001</v>
      </c>
      <c r="AH89" s="7">
        <f t="shared" si="36"/>
        <v>1.3000000000000002E-4</v>
      </c>
      <c r="AI89" s="13">
        <f t="shared" si="46"/>
        <v>1369.9837625562543</v>
      </c>
      <c r="AK89" s="23">
        <v>5.9908989999999997E-9</v>
      </c>
      <c r="AL89" s="23">
        <v>3.8769010000000002</v>
      </c>
      <c r="AM89" s="7">
        <f t="shared" si="37"/>
        <v>1.34E-4</v>
      </c>
      <c r="AN89" s="13">
        <f t="shared" si="47"/>
        <v>1842.1861195258014</v>
      </c>
      <c r="AP89" s="23">
        <v>6.9794050000000001E-9</v>
      </c>
      <c r="AQ89" s="23">
        <v>4.2229239999999999</v>
      </c>
      <c r="AR89" s="7">
        <f t="shared" si="38"/>
        <v>1.5200000000000001E-4</v>
      </c>
      <c r="AS89" s="13">
        <f t="shared" si="48"/>
        <v>2434.4378828712615</v>
      </c>
      <c r="AU89" s="23">
        <v>2.56457E-9</v>
      </c>
      <c r="AV89" s="23">
        <v>0.82958259999999995</v>
      </c>
      <c r="AW89" s="7">
        <f t="shared" si="39"/>
        <v>1.6800000000000002E-4</v>
      </c>
      <c r="AX89" s="13">
        <f t="shared" si="49"/>
        <v>988.69092699221687</v>
      </c>
      <c r="AZ89" s="29"/>
      <c r="BA89" s="29"/>
      <c r="BB89" s="30"/>
      <c r="BC89" s="31"/>
    </row>
    <row r="90" spans="1:76" x14ac:dyDescent="0.2">
      <c r="A90" s="23">
        <v>16796.368999999999</v>
      </c>
      <c r="B90" s="23">
        <v>6.6024259999999999E-11</v>
      </c>
      <c r="C90" s="23">
        <v>3.0662990000000001E-2</v>
      </c>
      <c r="D90">
        <f t="shared" si="30"/>
        <v>1.74E-4</v>
      </c>
      <c r="E90" s="13">
        <f t="shared" si="40"/>
        <v>26.362676475948895</v>
      </c>
      <c r="G90" s="23">
        <v>1.2763319999999999E-10</v>
      </c>
      <c r="H90" s="23">
        <v>3.673241E-2</v>
      </c>
      <c r="I90">
        <f t="shared" si="31"/>
        <v>1.3000000000000002E-4</v>
      </c>
      <c r="J90" s="13">
        <f t="shared" si="41"/>
        <v>38.075333818580816</v>
      </c>
      <c r="L90" s="23">
        <v>1.451455E-10</v>
      </c>
      <c r="M90" s="23">
        <v>5.3132699999999998E-2</v>
      </c>
      <c r="N90">
        <f t="shared" si="32"/>
        <v>1.18E-4</v>
      </c>
      <c r="O90" s="13">
        <f t="shared" si="42"/>
        <v>39.302691501430481</v>
      </c>
      <c r="Q90" s="23">
        <v>2.279822E-10</v>
      </c>
      <c r="R90" s="23">
        <v>9.8459820000000003E-2</v>
      </c>
      <c r="S90">
        <f t="shared" si="33"/>
        <v>1.5799999999999999E-4</v>
      </c>
      <c r="T90" s="13">
        <f t="shared" si="43"/>
        <v>82.659873546991491</v>
      </c>
      <c r="V90" s="23">
        <v>5.4733349999999999E-10</v>
      </c>
      <c r="W90" s="23">
        <v>0.25558809999999998</v>
      </c>
      <c r="X90">
        <f t="shared" si="34"/>
        <v>1.4999999999999999E-4</v>
      </c>
      <c r="Y90" s="13">
        <f t="shared" si="44"/>
        <v>188.39960969817776</v>
      </c>
      <c r="AA90" s="23">
        <v>1.1859470000000001E-9</v>
      </c>
      <c r="AB90" s="23">
        <v>0.30199140000000002</v>
      </c>
      <c r="AC90">
        <f t="shared" si="35"/>
        <v>1.2799999999999999E-4</v>
      </c>
      <c r="AD90" s="13">
        <f t="shared" si="45"/>
        <v>348.34690788594503</v>
      </c>
      <c r="AF90" s="23">
        <v>4.5374649999999997E-9</v>
      </c>
      <c r="AG90" s="23">
        <v>2.948153</v>
      </c>
      <c r="AH90" s="7">
        <f t="shared" si="36"/>
        <v>1.3000000000000002E-4</v>
      </c>
      <c r="AI90" s="13">
        <f t="shared" si="46"/>
        <v>1353.6093631212475</v>
      </c>
      <c r="AK90" s="23">
        <v>5.9457549999999996E-9</v>
      </c>
      <c r="AL90" s="23">
        <v>3.643418</v>
      </c>
      <c r="AM90" s="7">
        <f t="shared" si="37"/>
        <v>1.34E-4</v>
      </c>
      <c r="AN90" s="13">
        <f t="shared" si="47"/>
        <v>1828.3044549910007</v>
      </c>
      <c r="AP90" s="23">
        <v>6.923456E-9</v>
      </c>
      <c r="AQ90" s="23">
        <v>3.97051</v>
      </c>
      <c r="AR90" s="7">
        <f t="shared" si="38"/>
        <v>1.5200000000000001E-4</v>
      </c>
      <c r="AS90" s="13">
        <f t="shared" si="48"/>
        <v>2414.9226999711768</v>
      </c>
      <c r="AU90" s="23">
        <v>2.533679E-9</v>
      </c>
      <c r="AV90" s="23">
        <v>0.79770370000000002</v>
      </c>
      <c r="AW90" s="7">
        <f t="shared" si="39"/>
        <v>1.6800000000000002E-4</v>
      </c>
      <c r="AX90" s="13">
        <f t="shared" si="49"/>
        <v>976.78185396020115</v>
      </c>
      <c r="AZ90" s="29"/>
      <c r="BA90" s="29"/>
      <c r="BB90" s="30"/>
      <c r="BC90" s="31"/>
    </row>
    <row r="91" spans="1:76" x14ac:dyDescent="0.2">
      <c r="A91" s="23">
        <v>18080.277999999998</v>
      </c>
      <c r="B91" s="23">
        <v>6.5936460000000006E-11</v>
      </c>
      <c r="C91" s="23">
        <v>3.1466250000000001E-2</v>
      </c>
      <c r="D91">
        <f t="shared" si="30"/>
        <v>1.74E-4</v>
      </c>
      <c r="E91" s="13">
        <f t="shared" si="40"/>
        <v>26.327619013819241</v>
      </c>
      <c r="G91" s="23">
        <v>1.275171E-10</v>
      </c>
      <c r="H91" s="23">
        <v>3.6649290000000001E-2</v>
      </c>
      <c r="I91">
        <f t="shared" si="31"/>
        <v>1.3000000000000002E-4</v>
      </c>
      <c r="J91" s="13">
        <f t="shared" si="41"/>
        <v>38.040699050696468</v>
      </c>
      <c r="L91" s="23">
        <v>1.44832E-10</v>
      </c>
      <c r="M91" s="23">
        <v>5.3725670000000003E-2</v>
      </c>
      <c r="N91">
        <f t="shared" si="32"/>
        <v>1.18E-4</v>
      </c>
      <c r="O91" s="13">
        <f t="shared" si="42"/>
        <v>39.217801554544778</v>
      </c>
      <c r="Q91" s="23">
        <v>2.269007E-10</v>
      </c>
      <c r="R91" s="23">
        <v>9.8705879999999996E-2</v>
      </c>
      <c r="S91">
        <f t="shared" si="33"/>
        <v>1.5799999999999999E-4</v>
      </c>
      <c r="T91" s="13">
        <f t="shared" si="43"/>
        <v>82.267752349630172</v>
      </c>
      <c r="V91" s="23">
        <v>5.4134620000000003E-10</v>
      </c>
      <c r="W91" s="23">
        <v>0.25504700000000002</v>
      </c>
      <c r="X91">
        <f t="shared" si="34"/>
        <v>1.4999999999999999E-4</v>
      </c>
      <c r="Y91" s="13">
        <f t="shared" si="44"/>
        <v>186.33869988150127</v>
      </c>
      <c r="AA91" s="23">
        <v>1.169355E-9</v>
      </c>
      <c r="AB91" s="23">
        <v>0.30359829999999999</v>
      </c>
      <c r="AC91">
        <f t="shared" si="35"/>
        <v>1.2799999999999999E-4</v>
      </c>
      <c r="AD91" s="13">
        <f t="shared" si="45"/>
        <v>343.47335797549908</v>
      </c>
      <c r="AF91" s="23">
        <v>4.5070709999999997E-9</v>
      </c>
      <c r="AG91" s="23">
        <v>2.775118</v>
      </c>
      <c r="AH91" s="7">
        <f t="shared" si="36"/>
        <v>1.3000000000000002E-4</v>
      </c>
      <c r="AI91" s="13">
        <f t="shared" si="46"/>
        <v>1344.5422732411696</v>
      </c>
      <c r="AK91" s="23">
        <v>5.9043849999999998E-9</v>
      </c>
      <c r="AL91" s="23">
        <v>3.4213900000000002</v>
      </c>
      <c r="AM91" s="7">
        <f t="shared" si="37"/>
        <v>1.34E-4</v>
      </c>
      <c r="AN91" s="13">
        <f t="shared" si="47"/>
        <v>1815.5832858034078</v>
      </c>
      <c r="AP91" s="23">
        <v>6.8685490000000003E-9</v>
      </c>
      <c r="AQ91" s="23">
        <v>3.733371</v>
      </c>
      <c r="AR91" s="7">
        <f t="shared" si="38"/>
        <v>1.5200000000000001E-4</v>
      </c>
      <c r="AS91" s="13">
        <f t="shared" si="48"/>
        <v>2395.7709698688527</v>
      </c>
      <c r="AU91" s="23">
        <v>2.505283E-9</v>
      </c>
      <c r="AV91" s="23">
        <v>0.76500509999999999</v>
      </c>
      <c r="AW91" s="7">
        <f t="shared" si="39"/>
        <v>1.6800000000000002E-4</v>
      </c>
      <c r="AX91" s="13">
        <f t="shared" si="49"/>
        <v>965.83465128572902</v>
      </c>
      <c r="AZ91" s="29"/>
      <c r="BA91" s="29"/>
      <c r="BB91" s="30"/>
      <c r="BC91" s="31"/>
    </row>
    <row r="92" spans="1:76" x14ac:dyDescent="0.2">
      <c r="A92" s="23">
        <v>19462.328000000001</v>
      </c>
      <c r="B92" s="23">
        <v>6.581277E-11</v>
      </c>
      <c r="C92" s="23">
        <v>3.063952E-2</v>
      </c>
      <c r="D92">
        <f t="shared" si="30"/>
        <v>1.74E-4</v>
      </c>
      <c r="E92" s="13">
        <f t="shared" si="40"/>
        <v>26.278231115290581</v>
      </c>
      <c r="G92" s="23">
        <v>1.272941E-10</v>
      </c>
      <c r="H92" s="23">
        <v>3.7047759999999999E-2</v>
      </c>
      <c r="I92">
        <f t="shared" si="31"/>
        <v>1.3000000000000002E-4</v>
      </c>
      <c r="J92" s="13">
        <f t="shared" si="41"/>
        <v>37.974174044338064</v>
      </c>
      <c r="L92" s="23">
        <v>1.444787E-10</v>
      </c>
      <c r="M92" s="23">
        <v>5.4185780000000003E-2</v>
      </c>
      <c r="N92">
        <f t="shared" si="32"/>
        <v>1.18E-4</v>
      </c>
      <c r="O92" s="13">
        <f t="shared" si="42"/>
        <v>39.122134510733872</v>
      </c>
      <c r="Q92" s="23">
        <v>2.2596340000000001E-10</v>
      </c>
      <c r="R92" s="23">
        <v>9.9754560000000006E-2</v>
      </c>
      <c r="S92">
        <f t="shared" si="33"/>
        <v>1.5799999999999999E-4</v>
      </c>
      <c r="T92" s="13">
        <f t="shared" si="43"/>
        <v>81.927913978583689</v>
      </c>
      <c r="V92" s="23">
        <v>5.358008E-10</v>
      </c>
      <c r="W92" s="23">
        <v>0.25291449999999999</v>
      </c>
      <c r="X92">
        <f t="shared" si="34"/>
        <v>1.4999999999999999E-4</v>
      </c>
      <c r="Y92" s="13">
        <f t="shared" si="44"/>
        <v>184.42989803469257</v>
      </c>
      <c r="AA92" s="23">
        <v>1.1536410000000001E-9</v>
      </c>
      <c r="AB92" s="23">
        <v>0.30385210000000001</v>
      </c>
      <c r="AC92">
        <f t="shared" si="35"/>
        <v>1.2799999999999999E-4</v>
      </c>
      <c r="AD92" s="13">
        <f t="shared" si="45"/>
        <v>338.85770203934027</v>
      </c>
      <c r="AF92" s="23">
        <v>4.4685079999999997E-9</v>
      </c>
      <c r="AG92" s="23">
        <v>2.6119029999999999</v>
      </c>
      <c r="AH92" s="7">
        <f t="shared" si="36"/>
        <v>1.3000000000000002E-4</v>
      </c>
      <c r="AI92" s="13">
        <f t="shared" si="46"/>
        <v>1333.0382202357923</v>
      </c>
      <c r="AK92" s="23">
        <v>5.8633040000000002E-9</v>
      </c>
      <c r="AL92" s="23">
        <v>3.2145380000000001</v>
      </c>
      <c r="AM92" s="7">
        <f t="shared" si="37"/>
        <v>1.34E-4</v>
      </c>
      <c r="AN92" s="13">
        <f t="shared" si="47"/>
        <v>1802.9509833766369</v>
      </c>
      <c r="AP92" s="23">
        <v>6.8099439999999998E-9</v>
      </c>
      <c r="AQ92" s="23">
        <v>3.5133890000000001</v>
      </c>
      <c r="AR92" s="7">
        <f t="shared" si="38"/>
        <v>1.5200000000000001E-4</v>
      </c>
      <c r="AS92" s="13">
        <f t="shared" si="48"/>
        <v>2375.3293660178551</v>
      </c>
      <c r="AU92" s="23">
        <v>2.4740879999999999E-9</v>
      </c>
      <c r="AV92" s="23">
        <v>0.73765959999999997</v>
      </c>
      <c r="AW92" s="7">
        <f t="shared" si="39"/>
        <v>1.6800000000000002E-4</v>
      </c>
      <c r="AX92" s="13">
        <f t="shared" si="49"/>
        <v>953.80838042257369</v>
      </c>
      <c r="AZ92" s="29"/>
      <c r="BA92" s="29"/>
      <c r="BB92" s="30"/>
      <c r="BC92" s="31"/>
    </row>
    <row r="93" spans="1:76" x14ac:dyDescent="0.2">
      <c r="A93" s="23">
        <v>20950.023000000001</v>
      </c>
      <c r="B93" s="23">
        <v>6.5775160000000002E-11</v>
      </c>
      <c r="C93" s="23">
        <v>3.1771430000000003E-2</v>
      </c>
      <c r="D93">
        <f t="shared" si="30"/>
        <v>1.74E-4</v>
      </c>
      <c r="E93" s="13">
        <f t="shared" si="40"/>
        <v>26.263213904007021</v>
      </c>
      <c r="G93" s="23">
        <v>1.2716700000000001E-10</v>
      </c>
      <c r="H93" s="23">
        <v>3.9012600000000001E-2</v>
      </c>
      <c r="I93">
        <f t="shared" si="31"/>
        <v>1.3000000000000002E-4</v>
      </c>
      <c r="J93" s="13">
        <f t="shared" si="41"/>
        <v>37.936257773897921</v>
      </c>
      <c r="L93" s="23">
        <v>1.441656E-10</v>
      </c>
      <c r="M93" s="23">
        <v>5.5039879999999999E-2</v>
      </c>
      <c r="N93">
        <f t="shared" si="32"/>
        <v>1.18E-4</v>
      </c>
      <c r="O93" s="13">
        <f t="shared" si="42"/>
        <v>39.037352876380083</v>
      </c>
      <c r="Q93" s="23">
        <v>2.2497839999999999E-10</v>
      </c>
      <c r="R93" s="23">
        <v>9.8999649999999995E-2</v>
      </c>
      <c r="S93">
        <f t="shared" si="33"/>
        <v>1.5799999999999999E-4</v>
      </c>
      <c r="T93" s="13">
        <f t="shared" si="43"/>
        <v>81.57078094168962</v>
      </c>
      <c r="V93" s="23">
        <v>5.30322E-10</v>
      </c>
      <c r="W93" s="23">
        <v>0.25241150000000001</v>
      </c>
      <c r="X93">
        <f t="shared" si="34"/>
        <v>1.4999999999999999E-4</v>
      </c>
      <c r="Y93" s="13">
        <f t="shared" si="44"/>
        <v>182.54402081063378</v>
      </c>
      <c r="AA93" s="23">
        <v>1.1365270000000001E-9</v>
      </c>
      <c r="AB93" s="23">
        <v>0.30498690000000001</v>
      </c>
      <c r="AC93">
        <f t="shared" si="35"/>
        <v>1.2799999999999999E-4</v>
      </c>
      <c r="AD93" s="13">
        <f t="shared" si="45"/>
        <v>333.8308256430426</v>
      </c>
      <c r="AF93" s="23">
        <v>4.4417720000000003E-9</v>
      </c>
      <c r="AG93" s="23">
        <v>2.456842</v>
      </c>
      <c r="AH93" s="7">
        <f t="shared" si="36"/>
        <v>1.3000000000000002E-4</v>
      </c>
      <c r="AI93" s="13">
        <f t="shared" si="46"/>
        <v>1325.0623791147239</v>
      </c>
      <c r="AK93" s="23">
        <v>5.8218500000000001E-9</v>
      </c>
      <c r="AL93" s="23">
        <v>3.0193910000000002</v>
      </c>
      <c r="AM93" s="7">
        <f t="shared" si="37"/>
        <v>1.34E-4</v>
      </c>
      <c r="AN93" s="13">
        <f t="shared" si="47"/>
        <v>1790.2039844038911</v>
      </c>
      <c r="AP93" s="23">
        <v>6.7555889999999999E-9</v>
      </c>
      <c r="AQ93" s="23">
        <v>3.304773</v>
      </c>
      <c r="AR93" s="7">
        <f t="shared" si="38"/>
        <v>1.5200000000000001E-4</v>
      </c>
      <c r="AS93" s="13">
        <f t="shared" si="48"/>
        <v>2356.3701752095458</v>
      </c>
      <c r="AU93" s="23">
        <v>2.4441699999999998E-9</v>
      </c>
      <c r="AV93" s="23">
        <v>0.70962939999999997</v>
      </c>
      <c r="AW93" s="7">
        <f t="shared" si="39"/>
        <v>1.6800000000000002E-4</v>
      </c>
      <c r="AX93" s="13">
        <f t="shared" si="49"/>
        <v>942.27441755404095</v>
      </c>
      <c r="AZ93" s="29"/>
      <c r="BA93" s="29"/>
      <c r="BB93" s="30"/>
      <c r="BC93" s="31"/>
    </row>
    <row r="94" spans="1:76" x14ac:dyDescent="0.2">
      <c r="A94" s="23">
        <v>22551.436000000002</v>
      </c>
      <c r="B94" s="23">
        <v>6.5730389999999995E-11</v>
      </c>
      <c r="C94" s="23">
        <v>3.2180739999999999E-2</v>
      </c>
      <c r="D94">
        <f t="shared" si="30"/>
        <v>1.74E-4</v>
      </c>
      <c r="E94" s="13">
        <f t="shared" si="40"/>
        <v>26.245337792622685</v>
      </c>
      <c r="G94" s="23">
        <v>1.269524E-10</v>
      </c>
      <c r="H94" s="23">
        <v>3.8594940000000001E-2</v>
      </c>
      <c r="I94">
        <f t="shared" si="31"/>
        <v>1.3000000000000002E-4</v>
      </c>
      <c r="J94" s="13">
        <f t="shared" si="41"/>
        <v>37.872238642218477</v>
      </c>
      <c r="L94" s="23">
        <v>1.43847E-10</v>
      </c>
      <c r="M94" s="23">
        <v>5.5759499999999997E-2</v>
      </c>
      <c r="N94">
        <f t="shared" si="32"/>
        <v>1.18E-4</v>
      </c>
      <c r="O94" s="13">
        <f t="shared" si="42"/>
        <v>38.951081944712513</v>
      </c>
      <c r="Q94" s="23">
        <v>2.2409629999999999E-10</v>
      </c>
      <c r="R94" s="23">
        <v>9.96282E-2</v>
      </c>
      <c r="S94">
        <f t="shared" si="33"/>
        <v>1.5799999999999999E-4</v>
      </c>
      <c r="T94" s="13">
        <f t="shared" si="43"/>
        <v>81.250956523573635</v>
      </c>
      <c r="V94" s="23">
        <v>5.2435510000000003E-10</v>
      </c>
      <c r="W94" s="23">
        <v>0.25022670000000002</v>
      </c>
      <c r="X94">
        <f t="shared" si="34"/>
        <v>1.4999999999999999E-4</v>
      </c>
      <c r="Y94" s="13">
        <f t="shared" si="44"/>
        <v>180.49013295047533</v>
      </c>
      <c r="AA94" s="23">
        <v>1.1203309999999999E-9</v>
      </c>
      <c r="AB94" s="23">
        <v>0.3062376</v>
      </c>
      <c r="AC94">
        <f t="shared" si="35"/>
        <v>1.2799999999999999E-4</v>
      </c>
      <c r="AD94" s="13">
        <f t="shared" si="45"/>
        <v>329.07359237703588</v>
      </c>
      <c r="AF94" s="23">
        <v>4.4012659999999996E-9</v>
      </c>
      <c r="AG94" s="23">
        <v>2.3201830000000001</v>
      </c>
      <c r="AH94" s="7">
        <f t="shared" si="36"/>
        <v>1.3000000000000002E-4</v>
      </c>
      <c r="AI94" s="13">
        <f t="shared" si="46"/>
        <v>1312.9786934306271</v>
      </c>
      <c r="AK94" s="23">
        <v>5.7808070000000003E-9</v>
      </c>
      <c r="AL94" s="23">
        <v>2.8375650000000001</v>
      </c>
      <c r="AM94" s="7">
        <f t="shared" si="37"/>
        <v>1.34E-4</v>
      </c>
      <c r="AN94" s="13">
        <f t="shared" si="47"/>
        <v>1777.5833668799273</v>
      </c>
      <c r="AP94" s="23">
        <v>6.7016730000000002E-9</v>
      </c>
      <c r="AQ94" s="23">
        <v>3.1098690000000002</v>
      </c>
      <c r="AR94" s="7">
        <f t="shared" si="38"/>
        <v>1.5200000000000001E-4</v>
      </c>
      <c r="AS94" s="13">
        <f t="shared" si="48"/>
        <v>2337.5641089484698</v>
      </c>
      <c r="AU94" s="23">
        <v>2.4155389999999998E-9</v>
      </c>
      <c r="AV94" s="23">
        <v>0.68391100000000005</v>
      </c>
      <c r="AW94" s="7">
        <f t="shared" si="39"/>
        <v>1.6800000000000002E-4</v>
      </c>
      <c r="AX94" s="13">
        <f t="shared" si="49"/>
        <v>931.23661787194442</v>
      </c>
      <c r="AZ94" s="29"/>
      <c r="BA94" s="29"/>
      <c r="BB94" s="30"/>
      <c r="BC94" s="31"/>
    </row>
    <row r="95" spans="1:76" x14ac:dyDescent="0.2">
      <c r="A95" s="23">
        <v>24275.26</v>
      </c>
      <c r="B95" s="23">
        <v>6.5633390000000003E-11</v>
      </c>
      <c r="C95" s="23">
        <v>3.3344190000000003E-2</v>
      </c>
      <c r="D95">
        <f t="shared" si="30"/>
        <v>1.74E-4</v>
      </c>
      <c r="E95" s="13">
        <f t="shared" si="40"/>
        <v>26.206606883436169</v>
      </c>
      <c r="G95" s="23">
        <v>1.267825E-10</v>
      </c>
      <c r="H95" s="23">
        <v>3.9339329999999999E-2</v>
      </c>
      <c r="I95">
        <f t="shared" si="31"/>
        <v>1.3000000000000002E-4</v>
      </c>
      <c r="J95" s="13">
        <f t="shared" si="41"/>
        <v>37.821554343652146</v>
      </c>
      <c r="L95" s="23">
        <v>1.4356259999999999E-10</v>
      </c>
      <c r="M95" s="23">
        <v>5.570953E-2</v>
      </c>
      <c r="N95">
        <f t="shared" si="32"/>
        <v>1.18E-4</v>
      </c>
      <c r="O95" s="13">
        <f t="shared" si="42"/>
        <v>38.874071734523376</v>
      </c>
      <c r="Q95" s="23">
        <v>2.2312350000000001E-10</v>
      </c>
      <c r="R95" s="23">
        <v>9.994335E-2</v>
      </c>
      <c r="S95">
        <f t="shared" si="33"/>
        <v>1.5799999999999999E-4</v>
      </c>
      <c r="T95" s="13">
        <f t="shared" si="43"/>
        <v>80.898246860334538</v>
      </c>
      <c r="V95" s="23">
        <v>5.1902190000000002E-10</v>
      </c>
      <c r="W95" s="23">
        <v>0.2486051</v>
      </c>
      <c r="X95">
        <f t="shared" si="34"/>
        <v>1.4999999999999999E-4</v>
      </c>
      <c r="Y95" s="13">
        <f t="shared" si="44"/>
        <v>178.65437321999596</v>
      </c>
      <c r="AA95" s="23">
        <v>1.105015E-9</v>
      </c>
      <c r="AB95" s="23">
        <v>0.30668440000000002</v>
      </c>
      <c r="AC95">
        <f t="shared" si="35"/>
        <v>1.2799999999999999E-4</v>
      </c>
      <c r="AD95" s="13">
        <f t="shared" si="45"/>
        <v>324.57484054311664</v>
      </c>
      <c r="AF95" s="23">
        <v>4.3715309999999996E-9</v>
      </c>
      <c r="AG95" s="23">
        <v>2.1840959999999998</v>
      </c>
      <c r="AH95" s="7">
        <f t="shared" si="36"/>
        <v>1.3000000000000002E-4</v>
      </c>
      <c r="AI95" s="13">
        <f t="shared" si="46"/>
        <v>1304.108195385483</v>
      </c>
      <c r="AK95" s="23">
        <v>5.734949E-9</v>
      </c>
      <c r="AL95" s="23">
        <v>2.6695389999999999</v>
      </c>
      <c r="AM95" s="7">
        <f t="shared" si="37"/>
        <v>1.34E-4</v>
      </c>
      <c r="AN95" s="13">
        <f t="shared" si="47"/>
        <v>1763.4821491713308</v>
      </c>
      <c r="AP95" s="23">
        <v>6.6458939999999997E-9</v>
      </c>
      <c r="AQ95" s="23">
        <v>2.9273940000000001</v>
      </c>
      <c r="AR95" s="7">
        <f t="shared" si="38"/>
        <v>1.5200000000000001E-4</v>
      </c>
      <c r="AS95" s="13">
        <f t="shared" si="48"/>
        <v>2318.1082225700925</v>
      </c>
      <c r="AU95" s="23">
        <v>2.384925E-9</v>
      </c>
      <c r="AV95" s="23">
        <v>0.65914969999999995</v>
      </c>
      <c r="AW95" s="7">
        <f t="shared" si="39"/>
        <v>1.6800000000000002E-4</v>
      </c>
      <c r="AX95" s="13">
        <f t="shared" si="49"/>
        <v>919.43433365317117</v>
      </c>
      <c r="AZ95" s="29"/>
      <c r="BA95" s="29"/>
      <c r="BB95" s="30"/>
      <c r="BC95" s="31"/>
    </row>
    <row r="96" spans="1:76" x14ac:dyDescent="0.2">
      <c r="A96" s="23">
        <v>26130.853999999999</v>
      </c>
      <c r="B96" s="23">
        <v>6.5535159999999998E-11</v>
      </c>
      <c r="C96" s="23">
        <v>3.4170020000000002E-2</v>
      </c>
      <c r="D96">
        <f t="shared" si="30"/>
        <v>1.74E-4</v>
      </c>
      <c r="E96" s="13">
        <f t="shared" si="40"/>
        <v>26.167384850349656</v>
      </c>
      <c r="G96" s="23">
        <v>1.2654829999999999E-10</v>
      </c>
      <c r="H96" s="23">
        <v>4.0368479999999998E-2</v>
      </c>
      <c r="I96">
        <f t="shared" si="31"/>
        <v>1.3000000000000002E-4</v>
      </c>
      <c r="J96" s="13">
        <f t="shared" si="41"/>
        <v>37.751688171055115</v>
      </c>
      <c r="L96" s="23">
        <v>1.4321779999999999E-10</v>
      </c>
      <c r="M96" s="23">
        <v>5.6988570000000002E-2</v>
      </c>
      <c r="N96">
        <f t="shared" si="32"/>
        <v>1.18E-4</v>
      </c>
      <c r="O96" s="13">
        <f t="shared" si="42"/>
        <v>38.780706332015598</v>
      </c>
      <c r="Q96" s="23">
        <v>2.2205960000000001E-10</v>
      </c>
      <c r="R96" s="23">
        <v>9.9718870000000001E-2</v>
      </c>
      <c r="S96">
        <f t="shared" si="33"/>
        <v>1.5799999999999999E-4</v>
      </c>
      <c r="T96" s="13">
        <f t="shared" si="43"/>
        <v>80.512506923327848</v>
      </c>
      <c r="V96" s="23">
        <v>5.1356220000000001E-10</v>
      </c>
      <c r="W96" s="23">
        <v>0.24751880000000001</v>
      </c>
      <c r="X96">
        <f t="shared" si="34"/>
        <v>1.4999999999999999E-4</v>
      </c>
      <c r="Y96" s="13">
        <f t="shared" si="44"/>
        <v>176.77507047483391</v>
      </c>
      <c r="AA96" s="23">
        <v>1.0889969999999999E-9</v>
      </c>
      <c r="AB96" s="23">
        <v>0.30651250000000002</v>
      </c>
      <c r="AC96">
        <f t="shared" si="35"/>
        <v>1.2799999999999999E-4</v>
      </c>
      <c r="AD96" s="13">
        <f t="shared" si="45"/>
        <v>319.86989102132759</v>
      </c>
      <c r="AF96" s="23">
        <v>4.336714E-9</v>
      </c>
      <c r="AG96" s="23">
        <v>2.0582859999999998</v>
      </c>
      <c r="AH96" s="7">
        <f t="shared" si="36"/>
        <v>1.3000000000000002E-4</v>
      </c>
      <c r="AI96" s="13">
        <f t="shared" si="46"/>
        <v>1293.7216431595614</v>
      </c>
      <c r="AK96" s="23">
        <v>5.6932370000000004E-9</v>
      </c>
      <c r="AL96" s="23">
        <v>2.5096159999999998</v>
      </c>
      <c r="AM96" s="7">
        <f t="shared" si="37"/>
        <v>1.34E-4</v>
      </c>
      <c r="AN96" s="13">
        <f t="shared" si="47"/>
        <v>1750.6558158584739</v>
      </c>
      <c r="AP96" s="23">
        <v>6.5900950000000003E-9</v>
      </c>
      <c r="AQ96" s="23">
        <v>2.7562069999999999</v>
      </c>
      <c r="AR96" s="7">
        <f t="shared" si="38"/>
        <v>1.5200000000000001E-4</v>
      </c>
      <c r="AS96" s="13">
        <f t="shared" si="48"/>
        <v>2298.6453601303383</v>
      </c>
      <c r="AU96" s="23">
        <v>2.3567680000000001E-9</v>
      </c>
      <c r="AV96" s="23">
        <v>0.63756999999999997</v>
      </c>
      <c r="AW96" s="7">
        <f t="shared" si="39"/>
        <v>1.6800000000000002E-4</v>
      </c>
      <c r="AX96" s="13">
        <f t="shared" si="49"/>
        <v>908.57927006304885</v>
      </c>
      <c r="AZ96" s="29"/>
      <c r="BA96" s="29"/>
      <c r="BB96" s="30"/>
      <c r="BC96" s="31"/>
    </row>
    <row r="97" spans="1:55" x14ac:dyDescent="0.2">
      <c r="A97" s="23">
        <v>28128.288</v>
      </c>
      <c r="B97" s="23">
        <v>6.5495200000000001E-11</v>
      </c>
      <c r="C97" s="23">
        <v>3.4400239999999999E-2</v>
      </c>
      <c r="D97">
        <f t="shared" si="30"/>
        <v>1.74E-4</v>
      </c>
      <c r="E97" s="13">
        <f t="shared" si="40"/>
        <v>26.151429312915706</v>
      </c>
      <c r="G97" s="23">
        <v>1.2627370000000001E-10</v>
      </c>
      <c r="H97" s="23">
        <v>4.153718E-2</v>
      </c>
      <c r="I97">
        <f t="shared" si="31"/>
        <v>1.3000000000000002E-4</v>
      </c>
      <c r="J97" s="13">
        <f t="shared" si="41"/>
        <v>37.669769934525888</v>
      </c>
      <c r="L97" s="23">
        <v>1.4283470000000001E-10</v>
      </c>
      <c r="M97" s="23">
        <v>5.8162110000000003E-2</v>
      </c>
      <c r="N97">
        <f t="shared" si="32"/>
        <v>1.18E-4</v>
      </c>
      <c r="O97" s="13">
        <f t="shared" si="42"/>
        <v>38.676970004577285</v>
      </c>
      <c r="Q97" s="23">
        <v>2.212253E-10</v>
      </c>
      <c r="R97" s="23">
        <v>0.10029639999999999</v>
      </c>
      <c r="S97">
        <f t="shared" si="33"/>
        <v>1.5799999999999999E-4</v>
      </c>
      <c r="T97" s="13">
        <f t="shared" si="43"/>
        <v>80.21001342822052</v>
      </c>
      <c r="V97" s="23">
        <v>5.0817260000000002E-10</v>
      </c>
      <c r="W97" s="23">
        <v>0.24713669999999999</v>
      </c>
      <c r="X97">
        <f t="shared" si="34"/>
        <v>1.4999999999999999E-4</v>
      </c>
      <c r="Y97" s="13">
        <f t="shared" si="44"/>
        <v>174.91989709986362</v>
      </c>
      <c r="AA97" s="23">
        <v>1.074037E-9</v>
      </c>
      <c r="AB97" s="23">
        <v>0.30711060000000001</v>
      </c>
      <c r="AC97">
        <f t="shared" si="35"/>
        <v>1.2799999999999999E-4</v>
      </c>
      <c r="AD97" s="13">
        <f t="shared" si="45"/>
        <v>315.47570667584358</v>
      </c>
      <c r="AF97" s="23">
        <v>4.2962570000000001E-9</v>
      </c>
      <c r="AG97" s="23">
        <v>1.9470639999999999</v>
      </c>
      <c r="AH97" s="7">
        <f t="shared" si="36"/>
        <v>1.3000000000000002E-4</v>
      </c>
      <c r="AI97" s="13">
        <f t="shared" si="46"/>
        <v>1281.6525750777585</v>
      </c>
      <c r="AK97" s="23">
        <v>5.6534590000000001E-9</v>
      </c>
      <c r="AL97" s="23">
        <v>2.3593500000000001</v>
      </c>
      <c r="AM97" s="7">
        <f t="shared" si="37"/>
        <v>1.34E-4</v>
      </c>
      <c r="AN97" s="13">
        <f t="shared" si="47"/>
        <v>1738.4241825990086</v>
      </c>
      <c r="AP97" s="23">
        <v>6.5337410000000001E-9</v>
      </c>
      <c r="AQ97" s="23">
        <v>2.5967579999999999</v>
      </c>
      <c r="AR97" s="7">
        <f t="shared" si="38"/>
        <v>1.5200000000000001E-4</v>
      </c>
      <c r="AS97" s="13">
        <f t="shared" si="48"/>
        <v>2278.9889119873624</v>
      </c>
      <c r="AU97" s="23">
        <v>2.3295930000000001E-9</v>
      </c>
      <c r="AV97" s="23">
        <v>0.61500679999999996</v>
      </c>
      <c r="AW97" s="7">
        <f t="shared" si="39"/>
        <v>1.6800000000000002E-4</v>
      </c>
      <c r="AX97" s="13">
        <f t="shared" si="49"/>
        <v>898.10278630904202</v>
      </c>
      <c r="AZ97" s="29"/>
      <c r="BA97" s="29"/>
      <c r="BB97" s="30"/>
      <c r="BC97" s="31"/>
    </row>
    <row r="98" spans="1:55" x14ac:dyDescent="0.2">
      <c r="A98" s="23">
        <v>30278.404999999999</v>
      </c>
      <c r="B98" s="23">
        <v>6.5390760000000006E-11</v>
      </c>
      <c r="C98" s="23">
        <v>3.5451370000000003E-2</v>
      </c>
      <c r="D98">
        <f t="shared" si="30"/>
        <v>1.74E-4</v>
      </c>
      <c r="E98" s="13">
        <f t="shared" si="40"/>
        <v>26.109727703065815</v>
      </c>
      <c r="G98" s="23">
        <v>1.2614819999999999E-10</v>
      </c>
      <c r="H98" s="23">
        <v>4.1892369999999998E-2</v>
      </c>
      <c r="I98">
        <f t="shared" si="31"/>
        <v>1.3000000000000002E-4</v>
      </c>
      <c r="J98" s="13">
        <f t="shared" si="41"/>
        <v>37.632330973548392</v>
      </c>
      <c r="L98" s="23">
        <v>1.4253750000000001E-10</v>
      </c>
      <c r="M98" s="23">
        <v>5.8156230000000003E-2</v>
      </c>
      <c r="N98">
        <f t="shared" si="32"/>
        <v>1.18E-4</v>
      </c>
      <c r="O98" s="13">
        <f t="shared" si="42"/>
        <v>38.596493793366982</v>
      </c>
      <c r="Q98" s="23">
        <v>2.202369E-10</v>
      </c>
      <c r="R98" s="23">
        <v>0.1009145</v>
      </c>
      <c r="S98">
        <f t="shared" si="33"/>
        <v>1.5799999999999999E-4</v>
      </c>
      <c r="T98" s="13">
        <f t="shared" si="43"/>
        <v>79.851647647848878</v>
      </c>
      <c r="V98" s="23">
        <v>5.026639E-10</v>
      </c>
      <c r="W98" s="23">
        <v>0.24628140000000001</v>
      </c>
      <c r="X98">
        <f t="shared" si="34"/>
        <v>1.4999999999999999E-4</v>
      </c>
      <c r="Y98" s="13">
        <f t="shared" si="44"/>
        <v>173.02372789051623</v>
      </c>
      <c r="AA98" s="23">
        <v>1.0588350000000001E-9</v>
      </c>
      <c r="AB98" s="23">
        <v>0.30845699999999998</v>
      </c>
      <c r="AC98">
        <f t="shared" si="35"/>
        <v>1.2799999999999999E-4</v>
      </c>
      <c r="AD98" s="13">
        <f t="shared" si="45"/>
        <v>311.01043993653559</v>
      </c>
      <c r="AF98" s="23">
        <v>4.2699959999999999E-9</v>
      </c>
      <c r="AG98" s="23">
        <v>1.833386</v>
      </c>
      <c r="AH98" s="7">
        <f t="shared" si="36"/>
        <v>1.3000000000000002E-4</v>
      </c>
      <c r="AI98" s="13">
        <f t="shared" si="46"/>
        <v>1273.8184352034175</v>
      </c>
      <c r="AK98" s="23">
        <v>5.614997E-9</v>
      </c>
      <c r="AL98" s="23">
        <v>2.2186330000000001</v>
      </c>
      <c r="AM98" s="7">
        <f t="shared" si="37"/>
        <v>1.34E-4</v>
      </c>
      <c r="AN98" s="13">
        <f t="shared" si="47"/>
        <v>1726.5972159735988</v>
      </c>
      <c r="AP98" s="23">
        <v>6.4819529999999997E-9</v>
      </c>
      <c r="AQ98" s="23">
        <v>2.444725</v>
      </c>
      <c r="AR98" s="7">
        <f t="shared" si="38"/>
        <v>1.5200000000000001E-4</v>
      </c>
      <c r="AS98" s="13">
        <f t="shared" si="48"/>
        <v>2260.9250986568368</v>
      </c>
      <c r="AU98" s="23">
        <v>2.3014829999999999E-9</v>
      </c>
      <c r="AV98" s="23">
        <v>0.59615119999999999</v>
      </c>
      <c r="AW98" s="7">
        <f t="shared" si="39"/>
        <v>1.6800000000000002E-4</v>
      </c>
      <c r="AX98" s="13">
        <f t="shared" si="49"/>
        <v>887.26584212044452</v>
      </c>
      <c r="AZ98" s="29"/>
      <c r="BA98" s="29"/>
      <c r="BB98" s="30"/>
      <c r="BC98" s="31"/>
    </row>
    <row r="99" spans="1:55" x14ac:dyDescent="0.2">
      <c r="A99" s="23">
        <v>32592.877</v>
      </c>
      <c r="B99" s="23">
        <v>6.5292389999999998E-11</v>
      </c>
      <c r="C99" s="23">
        <v>3.6103009999999998E-2</v>
      </c>
      <c r="D99">
        <f t="shared" si="30"/>
        <v>1.74E-4</v>
      </c>
      <c r="E99" s="13">
        <f t="shared" si="40"/>
        <v>26.070449769697998</v>
      </c>
      <c r="G99" s="23">
        <v>1.2596240000000001E-10</v>
      </c>
      <c r="H99" s="23">
        <v>4.2501709999999998E-2</v>
      </c>
      <c r="I99">
        <f t="shared" si="31"/>
        <v>1.3000000000000002E-4</v>
      </c>
      <c r="J99" s="13">
        <f t="shared" si="41"/>
        <v>37.57690341219687</v>
      </c>
      <c r="L99" s="23">
        <v>1.4214980000000001E-10</v>
      </c>
      <c r="M99" s="23">
        <v>5.9587220000000003E-2</v>
      </c>
      <c r="N99">
        <f t="shared" si="32"/>
        <v>1.18E-4</v>
      </c>
      <c r="O99" s="13">
        <f t="shared" si="42"/>
        <v>38.491511871811689</v>
      </c>
      <c r="Q99" s="23">
        <v>2.1924009999999999E-10</v>
      </c>
      <c r="R99" s="23">
        <v>0.1019988</v>
      </c>
      <c r="S99">
        <f t="shared" si="33"/>
        <v>1.5799999999999999E-4</v>
      </c>
      <c r="T99" s="13">
        <f t="shared" si="43"/>
        <v>79.490236265944318</v>
      </c>
      <c r="V99" s="23">
        <v>4.9741800000000001E-10</v>
      </c>
      <c r="W99" s="23">
        <v>0.24598610000000001</v>
      </c>
      <c r="X99">
        <f t="shared" si="34"/>
        <v>1.4999999999999999E-4</v>
      </c>
      <c r="Y99" s="13">
        <f t="shared" si="44"/>
        <v>171.21801800337124</v>
      </c>
      <c r="AA99" s="23">
        <v>1.0442569999999999E-9</v>
      </c>
      <c r="AB99" s="23">
        <v>0.30882140000000002</v>
      </c>
      <c r="AC99">
        <f t="shared" si="35"/>
        <v>1.2799999999999999E-4</v>
      </c>
      <c r="AD99" s="13">
        <f t="shared" si="45"/>
        <v>306.72846003088944</v>
      </c>
      <c r="AF99" s="23">
        <v>4.2270209999999996E-9</v>
      </c>
      <c r="AG99" s="23">
        <v>1.736486</v>
      </c>
      <c r="AH99" s="7">
        <f t="shared" si="36"/>
        <v>1.3000000000000002E-4</v>
      </c>
      <c r="AI99" s="13">
        <f t="shared" si="46"/>
        <v>1260.9982013547519</v>
      </c>
      <c r="AK99" s="23">
        <v>5.5728460000000002E-9</v>
      </c>
      <c r="AL99" s="23">
        <v>2.0874950000000001</v>
      </c>
      <c r="AM99" s="7">
        <f t="shared" si="37"/>
        <v>1.34E-4</v>
      </c>
      <c r="AN99" s="13">
        <f t="shared" si="47"/>
        <v>1713.6358912835763</v>
      </c>
      <c r="AP99" s="23">
        <v>6.4277030000000002E-9</v>
      </c>
      <c r="AQ99" s="23">
        <v>2.3030330000000001</v>
      </c>
      <c r="AR99" s="7">
        <f t="shared" si="38"/>
        <v>1.5200000000000001E-4</v>
      </c>
      <c r="AS99" s="13">
        <f t="shared" si="48"/>
        <v>2242.0025321707585</v>
      </c>
      <c r="AU99" s="23">
        <v>2.272977E-9</v>
      </c>
      <c r="AV99" s="23">
        <v>0.57689990000000002</v>
      </c>
      <c r="AW99" s="7">
        <f t="shared" si="39"/>
        <v>1.6800000000000002E-4</v>
      </c>
      <c r="AX99" s="13">
        <f t="shared" si="49"/>
        <v>876.27623233602048</v>
      </c>
      <c r="AZ99" s="29"/>
      <c r="BA99" s="29"/>
      <c r="BB99" s="30"/>
      <c r="BC99" s="31"/>
    </row>
    <row r="100" spans="1:55" x14ac:dyDescent="0.2">
      <c r="A100" s="23">
        <v>35084.266000000003</v>
      </c>
      <c r="B100" s="23">
        <v>6.5202910000000005E-11</v>
      </c>
      <c r="C100" s="23">
        <v>3.7441120000000001E-2</v>
      </c>
      <c r="D100">
        <f t="shared" si="30"/>
        <v>1.74E-4</v>
      </c>
      <c r="E100" s="13">
        <f t="shared" si="40"/>
        <v>26.034721504192749</v>
      </c>
      <c r="G100" s="23">
        <v>1.2575910000000001E-10</v>
      </c>
      <c r="H100" s="23">
        <v>4.3157090000000002E-2</v>
      </c>
      <c r="I100">
        <f t="shared" si="31"/>
        <v>1.3000000000000002E-4</v>
      </c>
      <c r="J100" s="13">
        <f t="shared" si="41"/>
        <v>37.516255278597484</v>
      </c>
      <c r="L100" s="23">
        <v>1.4183949999999999E-10</v>
      </c>
      <c r="M100" s="23">
        <v>6.0240969999999998E-2</v>
      </c>
      <c r="N100">
        <f t="shared" si="32"/>
        <v>1.18E-4</v>
      </c>
      <c r="O100" s="13">
        <f t="shared" si="42"/>
        <v>38.40748842518127</v>
      </c>
      <c r="Q100" s="23">
        <v>2.183302E-10</v>
      </c>
      <c r="R100" s="23">
        <v>0.1024491</v>
      </c>
      <c r="S100">
        <f t="shared" si="33"/>
        <v>1.5799999999999999E-4</v>
      </c>
      <c r="T100" s="13">
        <f t="shared" si="43"/>
        <v>79.160332357040886</v>
      </c>
      <c r="V100" s="23">
        <v>4.9237499999999997E-10</v>
      </c>
      <c r="W100" s="23">
        <v>0.24497440000000001</v>
      </c>
      <c r="X100">
        <f t="shared" si="34"/>
        <v>1.4999999999999999E-4</v>
      </c>
      <c r="Y100" s="13">
        <f t="shared" si="44"/>
        <v>169.48214904649592</v>
      </c>
      <c r="AA100" s="23">
        <v>1.029326E-9</v>
      </c>
      <c r="AB100" s="23">
        <v>0.30904090000000001</v>
      </c>
      <c r="AC100">
        <f t="shared" si="35"/>
        <v>1.2799999999999999E-4</v>
      </c>
      <c r="AD100" s="13">
        <f t="shared" si="45"/>
        <v>302.34279382350826</v>
      </c>
      <c r="AF100" s="23">
        <v>4.191594E-9</v>
      </c>
      <c r="AG100" s="23">
        <v>1.642228</v>
      </c>
      <c r="AH100" s="7">
        <f t="shared" si="36"/>
        <v>1.3000000000000002E-4</v>
      </c>
      <c r="AI100" s="13">
        <f t="shared" si="46"/>
        <v>1250.4296748961906</v>
      </c>
      <c r="AK100" s="23">
        <v>5.5325409999999999E-9</v>
      </c>
      <c r="AL100" s="23">
        <v>1.964358</v>
      </c>
      <c r="AM100" s="7">
        <f t="shared" si="37"/>
        <v>1.34E-4</v>
      </c>
      <c r="AN100" s="13">
        <f t="shared" si="47"/>
        <v>1701.2422068720234</v>
      </c>
      <c r="AP100" s="23">
        <v>6.3712800000000004E-9</v>
      </c>
      <c r="AQ100" s="23">
        <v>2.1717680000000001</v>
      </c>
      <c r="AR100" s="7">
        <f t="shared" si="38"/>
        <v>1.5200000000000001E-4</v>
      </c>
      <c r="AS100" s="13">
        <f t="shared" si="48"/>
        <v>2222.3220166160309</v>
      </c>
      <c r="AU100" s="23">
        <v>2.24575E-9</v>
      </c>
      <c r="AV100" s="23">
        <v>0.56028719999999999</v>
      </c>
      <c r="AW100" s="7">
        <f t="shared" si="39"/>
        <v>1.6800000000000002E-4</v>
      </c>
      <c r="AX100" s="13">
        <f t="shared" si="49"/>
        <v>865.77970158458197</v>
      </c>
      <c r="AZ100" s="29"/>
      <c r="BA100" s="29"/>
      <c r="BB100" s="30"/>
      <c r="BC100" s="31"/>
    </row>
    <row r="101" spans="1:55" x14ac:dyDescent="0.2">
      <c r="A101" s="23">
        <v>37766.095999999998</v>
      </c>
      <c r="B101" s="23">
        <v>6.5095649999999996E-11</v>
      </c>
      <c r="C101" s="23">
        <v>3.8847369999999999E-2</v>
      </c>
      <c r="D101">
        <f t="shared" si="30"/>
        <v>1.74E-4</v>
      </c>
      <c r="E101" s="13">
        <f t="shared" si="40"/>
        <v>25.991893902962374</v>
      </c>
      <c r="G101" s="23">
        <v>1.255454E-10</v>
      </c>
      <c r="H101" s="23">
        <v>4.4013490000000002E-2</v>
      </c>
      <c r="I101">
        <f t="shared" si="31"/>
        <v>1.3000000000000002E-4</v>
      </c>
      <c r="J101" s="13">
        <f t="shared" si="41"/>
        <v>37.45250463349079</v>
      </c>
      <c r="L101" s="23">
        <v>1.4151130000000001E-10</v>
      </c>
      <c r="M101" s="23">
        <v>6.1141429999999997E-2</v>
      </c>
      <c r="N101">
        <f t="shared" si="32"/>
        <v>1.18E-4</v>
      </c>
      <c r="O101" s="13">
        <f t="shared" si="42"/>
        <v>38.318617992747825</v>
      </c>
      <c r="Q101" s="23">
        <v>2.1740419999999999E-10</v>
      </c>
      <c r="R101" s="23">
        <v>0.10411719999999999</v>
      </c>
      <c r="S101">
        <f t="shared" si="33"/>
        <v>1.5799999999999999E-4</v>
      </c>
      <c r="T101" s="13">
        <f t="shared" si="43"/>
        <v>78.824591045199369</v>
      </c>
      <c r="V101" s="23">
        <v>4.8710720000000002E-10</v>
      </c>
      <c r="W101" s="23">
        <v>0.2435879</v>
      </c>
      <c r="X101">
        <f t="shared" si="34"/>
        <v>1.4999999999999999E-4</v>
      </c>
      <c r="Y101" s="13">
        <f t="shared" si="44"/>
        <v>167.66890088250074</v>
      </c>
      <c r="AA101" s="23">
        <v>1.0147269999999999E-9</v>
      </c>
      <c r="AB101" s="23">
        <v>0.3096431</v>
      </c>
      <c r="AC101">
        <f t="shared" si="35"/>
        <v>1.2799999999999999E-4</v>
      </c>
      <c r="AD101" s="13">
        <f t="shared" si="45"/>
        <v>298.05464561096011</v>
      </c>
      <c r="AF101" s="23">
        <v>4.1627190000000004E-9</v>
      </c>
      <c r="AG101" s="23">
        <v>1.5517529999999999</v>
      </c>
      <c r="AH101" s="7">
        <f t="shared" si="36"/>
        <v>1.3000000000000002E-4</v>
      </c>
      <c r="AI101" s="13">
        <f t="shared" si="46"/>
        <v>1241.8157306872267</v>
      </c>
      <c r="AK101" s="23">
        <v>5.4927609999999999E-9</v>
      </c>
      <c r="AL101" s="23">
        <v>1.8493109999999999</v>
      </c>
      <c r="AM101" s="7">
        <f t="shared" si="37"/>
        <v>1.34E-4</v>
      </c>
      <c r="AN101" s="13">
        <f t="shared" si="47"/>
        <v>1689.0099586176732</v>
      </c>
      <c r="AP101" s="23">
        <v>6.3182530000000003E-9</v>
      </c>
      <c r="AQ101" s="23">
        <v>2.0476800000000002</v>
      </c>
      <c r="AR101" s="7">
        <f t="shared" si="38"/>
        <v>1.5200000000000001E-4</v>
      </c>
      <c r="AS101" s="13">
        <f t="shared" si="48"/>
        <v>2203.8260362831779</v>
      </c>
      <c r="AU101" s="23">
        <v>2.2190309999999998E-9</v>
      </c>
      <c r="AV101" s="23">
        <v>0.54463099999999998</v>
      </c>
      <c r="AW101" s="7">
        <f t="shared" si="39"/>
        <v>1.6800000000000002E-4</v>
      </c>
      <c r="AX101" s="13">
        <f t="shared" si="49"/>
        <v>855.47901457728437</v>
      </c>
      <c r="AZ101" s="29"/>
      <c r="BA101" s="29"/>
      <c r="BB101" s="30"/>
      <c r="BC101" s="31"/>
    </row>
    <row r="102" spans="1:55" x14ac:dyDescent="0.2">
      <c r="A102" s="23">
        <v>40652.925000000003</v>
      </c>
      <c r="B102" s="23">
        <v>6.5054479999999999E-11</v>
      </c>
      <c r="C102" s="23">
        <v>3.9221029999999997E-2</v>
      </c>
      <c r="D102">
        <f t="shared" si="30"/>
        <v>1.74E-4</v>
      </c>
      <c r="E102" s="13">
        <f t="shared" si="40"/>
        <v>25.975455227382902</v>
      </c>
      <c r="G102" s="23">
        <v>1.253219E-10</v>
      </c>
      <c r="H102" s="23">
        <v>4.5141590000000002E-2</v>
      </c>
      <c r="I102">
        <f t="shared" si="31"/>
        <v>1.3000000000000002E-4</v>
      </c>
      <c r="J102" s="13">
        <f t="shared" si="41"/>
        <v>37.385830467925302</v>
      </c>
      <c r="L102" s="23">
        <v>1.411822E-10</v>
      </c>
      <c r="M102" s="23">
        <v>6.2514940000000005E-2</v>
      </c>
      <c r="N102">
        <f t="shared" si="32"/>
        <v>1.18E-4</v>
      </c>
      <c r="O102" s="13">
        <f t="shared" si="42"/>
        <v>38.229503857117571</v>
      </c>
      <c r="Q102" s="23">
        <v>2.1636599999999999E-10</v>
      </c>
      <c r="R102" s="23">
        <v>0.103826</v>
      </c>
      <c r="S102">
        <f t="shared" si="33"/>
        <v>1.5799999999999999E-4</v>
      </c>
      <c r="T102" s="13">
        <f t="shared" si="43"/>
        <v>78.448169198596929</v>
      </c>
      <c r="V102" s="23">
        <v>4.8202570000000001E-10</v>
      </c>
      <c r="W102" s="23">
        <v>0.24388489999999999</v>
      </c>
      <c r="X102">
        <f t="shared" si="34"/>
        <v>1.4999999999999999E-4</v>
      </c>
      <c r="Y102" s="13">
        <f t="shared" si="44"/>
        <v>165.9197797037655</v>
      </c>
      <c r="AA102" s="23">
        <v>9.9977519999999995E-10</v>
      </c>
      <c r="AB102" s="23">
        <v>0.31148419999999999</v>
      </c>
      <c r="AC102">
        <f t="shared" si="35"/>
        <v>1.2799999999999999E-4</v>
      </c>
      <c r="AD102" s="13">
        <f t="shared" si="45"/>
        <v>293.66286984245687</v>
      </c>
      <c r="AF102" s="23">
        <v>4.1227750000000002E-9</v>
      </c>
      <c r="AG102" s="23">
        <v>1.472075</v>
      </c>
      <c r="AH102" s="7">
        <f t="shared" si="36"/>
        <v>1.3000000000000002E-4</v>
      </c>
      <c r="AI102" s="13">
        <f t="shared" si="46"/>
        <v>1229.8996999518899</v>
      </c>
      <c r="AK102" s="23">
        <v>5.4521659999999998E-9</v>
      </c>
      <c r="AL102" s="23">
        <v>1.743015</v>
      </c>
      <c r="AM102" s="7">
        <f t="shared" si="37"/>
        <v>1.34E-4</v>
      </c>
      <c r="AN102" s="13">
        <f t="shared" si="47"/>
        <v>1676.527099947856</v>
      </c>
      <c r="AP102" s="23">
        <v>6.2628000000000003E-9</v>
      </c>
      <c r="AQ102" s="23">
        <v>1.933063</v>
      </c>
      <c r="AR102" s="7">
        <f t="shared" si="38"/>
        <v>1.5200000000000001E-4</v>
      </c>
      <c r="AS102" s="13">
        <f t="shared" si="48"/>
        <v>2184.4838597052521</v>
      </c>
      <c r="AU102" s="23">
        <v>2.1893890000000001E-9</v>
      </c>
      <c r="AV102" s="23">
        <v>0.53026549999999995</v>
      </c>
      <c r="AW102" s="7">
        <f t="shared" si="39"/>
        <v>1.6800000000000002E-4</v>
      </c>
      <c r="AX102" s="13">
        <f t="shared" si="49"/>
        <v>844.05145500281253</v>
      </c>
      <c r="AZ102" s="29"/>
      <c r="BA102" s="29"/>
      <c r="BB102" s="30"/>
      <c r="BC102" s="31"/>
    </row>
    <row r="103" spans="1:55" x14ac:dyDescent="0.2">
      <c r="A103" s="23">
        <v>43760.421000000002</v>
      </c>
      <c r="B103" s="23">
        <v>6.4948160000000003E-11</v>
      </c>
      <c r="C103" s="23">
        <v>4.0556290000000002E-2</v>
      </c>
      <c r="D103">
        <f t="shared" si="30"/>
        <v>1.74E-4</v>
      </c>
      <c r="E103" s="13">
        <f t="shared" si="40"/>
        <v>25.93300295661269</v>
      </c>
      <c r="G103" s="23">
        <v>1.2514589999999999E-10</v>
      </c>
      <c r="H103" s="23">
        <v>4.615466E-2</v>
      </c>
      <c r="I103">
        <f t="shared" si="31"/>
        <v>1.3000000000000002E-4</v>
      </c>
      <c r="J103" s="13">
        <f t="shared" si="41"/>
        <v>37.333326427032567</v>
      </c>
      <c r="L103" s="23">
        <v>1.4078350000000001E-10</v>
      </c>
      <c r="M103" s="23">
        <v>6.2924690000000005E-2</v>
      </c>
      <c r="N103">
        <f t="shared" si="32"/>
        <v>1.18E-4</v>
      </c>
      <c r="O103" s="13">
        <f t="shared" si="42"/>
        <v>38.121543340934707</v>
      </c>
      <c r="Q103" s="23">
        <v>2.1543790000000001E-10</v>
      </c>
      <c r="R103" s="23">
        <v>0.1044177</v>
      </c>
      <c r="S103">
        <f t="shared" si="33"/>
        <v>1.5799999999999999E-4</v>
      </c>
      <c r="T103" s="13">
        <f t="shared" si="43"/>
        <v>78.111666486372187</v>
      </c>
      <c r="V103" s="23">
        <v>4.7685610000000004E-10</v>
      </c>
      <c r="W103" s="23">
        <v>0.24288100000000001</v>
      </c>
      <c r="X103">
        <f t="shared" si="34"/>
        <v>1.4999999999999999E-4</v>
      </c>
      <c r="Y103" s="13">
        <f t="shared" si="44"/>
        <v>164.14033331085204</v>
      </c>
      <c r="AA103" s="23">
        <v>9.851799999999999E-10</v>
      </c>
      <c r="AB103" s="23">
        <v>0.31185309999999999</v>
      </c>
      <c r="AC103">
        <f t="shared" si="35"/>
        <v>1.2799999999999999E-4</v>
      </c>
      <c r="AD103" s="13">
        <f t="shared" si="45"/>
        <v>289.37583779972903</v>
      </c>
      <c r="AF103" s="23">
        <v>4.0857699999999996E-9</v>
      </c>
      <c r="AG103" s="23">
        <v>1.398711</v>
      </c>
      <c r="AH103" s="7">
        <f t="shared" si="36"/>
        <v>1.3000000000000002E-4</v>
      </c>
      <c r="AI103" s="13">
        <f t="shared" si="46"/>
        <v>1218.8604270357787</v>
      </c>
      <c r="AK103" s="23">
        <v>5.4104540000000001E-9</v>
      </c>
      <c r="AL103" s="23">
        <v>1.645168</v>
      </c>
      <c r="AM103" s="7">
        <f t="shared" si="37"/>
        <v>1.34E-4</v>
      </c>
      <c r="AN103" s="13">
        <f t="shared" si="47"/>
        <v>1663.7007666349994</v>
      </c>
      <c r="AP103" s="23">
        <v>6.2061699999999999E-9</v>
      </c>
      <c r="AQ103" s="23">
        <v>1.8281849999999999</v>
      </c>
      <c r="AR103" s="7">
        <f t="shared" si="38"/>
        <v>1.5200000000000001E-4</v>
      </c>
      <c r="AS103" s="13">
        <f t="shared" si="48"/>
        <v>2164.7311419152684</v>
      </c>
      <c r="AU103" s="23">
        <v>2.1637789999999998E-9</v>
      </c>
      <c r="AV103" s="23">
        <v>0.51582059999999996</v>
      </c>
      <c r="AW103" s="7">
        <f t="shared" si="39"/>
        <v>1.6800000000000002E-4</v>
      </c>
      <c r="AX103" s="13">
        <f t="shared" si="49"/>
        <v>834.1783087676655</v>
      </c>
      <c r="AZ103" s="29"/>
      <c r="BA103" s="29"/>
      <c r="BB103" s="30"/>
      <c r="BC103" s="31"/>
    </row>
    <row r="104" spans="1:55" x14ac:dyDescent="0.2">
      <c r="A104" s="23">
        <v>47105.453999999998</v>
      </c>
      <c r="B104" s="23">
        <v>6.4843119999999997E-11</v>
      </c>
      <c r="C104" s="23">
        <v>4.223176E-2</v>
      </c>
      <c r="D104">
        <f t="shared" si="30"/>
        <v>1.74E-4</v>
      </c>
      <c r="E104" s="13">
        <f t="shared" si="40"/>
        <v>25.891061774128648</v>
      </c>
      <c r="G104" s="23">
        <v>1.2492280000000001E-10</v>
      </c>
      <c r="H104" s="23">
        <v>4.6918109999999999E-2</v>
      </c>
      <c r="I104">
        <f t="shared" si="31"/>
        <v>1.3000000000000002E-4</v>
      </c>
      <c r="J104" s="13">
        <f t="shared" si="41"/>
        <v>37.266771588832754</v>
      </c>
      <c r="L104" s="23">
        <v>1.4042840000000001E-10</v>
      </c>
      <c r="M104" s="23">
        <v>6.4202480000000006E-2</v>
      </c>
      <c r="N104">
        <f t="shared" si="32"/>
        <v>1.18E-4</v>
      </c>
      <c r="O104" s="13">
        <f t="shared" si="42"/>
        <v>38.025388890730198</v>
      </c>
      <c r="Q104" s="23">
        <v>2.1444730000000001E-10</v>
      </c>
      <c r="R104" s="23">
        <v>0.1055523</v>
      </c>
      <c r="S104">
        <f t="shared" si="33"/>
        <v>1.5799999999999999E-4</v>
      </c>
      <c r="T104" s="13">
        <f t="shared" si="43"/>
        <v>77.752503048456205</v>
      </c>
      <c r="V104" s="23">
        <v>4.7206759999999996E-10</v>
      </c>
      <c r="W104" s="23">
        <v>0.24177070000000001</v>
      </c>
      <c r="X104">
        <f t="shared" si="34"/>
        <v>1.4999999999999999E-4</v>
      </c>
      <c r="Y104" s="13">
        <f t="shared" si="44"/>
        <v>162.49206670367428</v>
      </c>
      <c r="AA104" s="23">
        <v>9.7163640000000006E-10</v>
      </c>
      <c r="AB104" s="23">
        <v>0.31287969999999998</v>
      </c>
      <c r="AC104">
        <f t="shared" si="35"/>
        <v>1.2799999999999999E-4</v>
      </c>
      <c r="AD104" s="13">
        <f t="shared" si="45"/>
        <v>285.39769106834558</v>
      </c>
      <c r="AF104" s="23">
        <v>4.0461979999999997E-9</v>
      </c>
      <c r="AG104" s="23">
        <v>1.329051</v>
      </c>
      <c r="AH104" s="7">
        <f t="shared" si="36"/>
        <v>1.3000000000000002E-4</v>
      </c>
      <c r="AI104" s="13">
        <f t="shared" si="46"/>
        <v>1207.0553707505105</v>
      </c>
      <c r="AK104" s="23">
        <v>5.369301E-9</v>
      </c>
      <c r="AL104" s="23">
        <v>1.5534859999999999</v>
      </c>
      <c r="AM104" s="7">
        <f t="shared" si="37"/>
        <v>1.34E-4</v>
      </c>
      <c r="AN104" s="13">
        <f t="shared" si="47"/>
        <v>1651.0463243923834</v>
      </c>
      <c r="AP104" s="23">
        <v>6.1502359999999996E-9</v>
      </c>
      <c r="AQ104" s="23">
        <v>1.729595</v>
      </c>
      <c r="AR104" s="7">
        <f t="shared" si="38"/>
        <v>1.5200000000000001E-4</v>
      </c>
      <c r="AS104" s="13">
        <f t="shared" si="48"/>
        <v>2145.2211910612168</v>
      </c>
      <c r="AU104" s="23">
        <v>2.1364909999999998E-9</v>
      </c>
      <c r="AV104" s="23">
        <v>0.50289099999999998</v>
      </c>
      <c r="AW104" s="7">
        <f t="shared" si="39"/>
        <v>1.6800000000000002E-4</v>
      </c>
      <c r="AX104" s="13">
        <f t="shared" si="49"/>
        <v>823.6582613461627</v>
      </c>
      <c r="AZ104" s="29"/>
      <c r="BA104" s="29"/>
      <c r="BB104" s="30"/>
      <c r="BC104" s="31"/>
    </row>
    <row r="105" spans="1:55" x14ac:dyDescent="0.2">
      <c r="A105" s="23">
        <v>50706.18</v>
      </c>
      <c r="B105" s="23">
        <v>6.4727060000000001E-11</v>
      </c>
      <c r="C105" s="23">
        <v>4.258725E-2</v>
      </c>
      <c r="D105">
        <f t="shared" si="30"/>
        <v>1.74E-4</v>
      </c>
      <c r="E105" s="13">
        <f t="shared" si="40"/>
        <v>25.844720440930843</v>
      </c>
      <c r="G105" s="23">
        <v>1.2466510000000001E-10</v>
      </c>
      <c r="H105" s="23">
        <v>4.8968869999999998E-2</v>
      </c>
      <c r="I105">
        <f t="shared" si="31"/>
        <v>1.3000000000000002E-4</v>
      </c>
      <c r="J105" s="13">
        <f t="shared" si="41"/>
        <v>37.189894933502885</v>
      </c>
      <c r="L105" s="23">
        <v>1.401139E-10</v>
      </c>
      <c r="M105" s="23">
        <v>6.7155950000000006E-2</v>
      </c>
      <c r="N105">
        <f t="shared" si="32"/>
        <v>1.18E-4</v>
      </c>
      <c r="O105" s="13">
        <f t="shared" si="42"/>
        <v>37.940228162514714</v>
      </c>
      <c r="Q105" s="23">
        <v>2.1354209999999999E-10</v>
      </c>
      <c r="R105" s="23">
        <v>0.10668800000000001</v>
      </c>
      <c r="S105">
        <f t="shared" si="33"/>
        <v>1.5799999999999999E-4</v>
      </c>
      <c r="T105" s="13">
        <f t="shared" si="43"/>
        <v>77.424303226124735</v>
      </c>
      <c r="V105" s="23">
        <v>4.6719520000000002E-10</v>
      </c>
      <c r="W105" s="23">
        <v>0.2427031</v>
      </c>
      <c r="X105">
        <f t="shared" si="34"/>
        <v>1.4999999999999999E-4</v>
      </c>
      <c r="Y105" s="13">
        <f t="shared" si="44"/>
        <v>160.81492057924848</v>
      </c>
      <c r="AA105" s="23">
        <v>9.5857459999999995E-10</v>
      </c>
      <c r="AB105" s="23">
        <v>0.3132122</v>
      </c>
      <c r="AC105">
        <f t="shared" si="35"/>
        <v>1.2799999999999999E-4</v>
      </c>
      <c r="AD105" s="13">
        <f t="shared" si="45"/>
        <v>281.56106292102982</v>
      </c>
      <c r="AF105" s="23">
        <v>4.0014799999999997E-9</v>
      </c>
      <c r="AG105" s="23">
        <v>1.2687029999999999</v>
      </c>
      <c r="AH105" s="7">
        <f t="shared" si="36"/>
        <v>1.3000000000000002E-4</v>
      </c>
      <c r="AI105" s="13">
        <f t="shared" si="46"/>
        <v>1193.7151679059584</v>
      </c>
      <c r="AK105" s="23">
        <v>5.326942E-9</v>
      </c>
      <c r="AL105" s="23">
        <v>1.468478</v>
      </c>
      <c r="AM105" s="7">
        <f t="shared" si="37"/>
        <v>1.34E-4</v>
      </c>
      <c r="AN105" s="13">
        <f t="shared" si="47"/>
        <v>1638.0210402343641</v>
      </c>
      <c r="AP105" s="23">
        <v>6.0922160000000003E-9</v>
      </c>
      <c r="AQ105" s="23">
        <v>1.6382890000000001</v>
      </c>
      <c r="AR105" s="7">
        <f t="shared" si="38"/>
        <v>1.5200000000000001E-4</v>
      </c>
      <c r="AS105" s="13">
        <f t="shared" si="48"/>
        <v>2124.9836370055073</v>
      </c>
      <c r="AU105" s="23">
        <v>2.1106109999999999E-9</v>
      </c>
      <c r="AV105" s="23">
        <v>0.49178339999999998</v>
      </c>
      <c r="AW105" s="7">
        <f t="shared" si="39"/>
        <v>1.6800000000000002E-4</v>
      </c>
      <c r="AX105" s="13">
        <f t="shared" si="49"/>
        <v>813.6810249320431</v>
      </c>
      <c r="AZ105" s="29"/>
      <c r="BA105" s="29"/>
      <c r="BB105" s="30"/>
      <c r="BC105" s="31"/>
    </row>
    <row r="106" spans="1:55" x14ac:dyDescent="0.2">
      <c r="A106" s="23">
        <v>54582.144999999997</v>
      </c>
      <c r="B106" s="23">
        <v>6.4631190000000003E-11</v>
      </c>
      <c r="C106" s="23">
        <v>4.44523E-2</v>
      </c>
      <c r="D106">
        <f t="shared" si="30"/>
        <v>1.74E-4</v>
      </c>
      <c r="E106" s="13">
        <f t="shared" si="40"/>
        <v>25.806440726871966</v>
      </c>
      <c r="G106" s="23">
        <v>1.244467E-10</v>
      </c>
      <c r="H106" s="23">
        <v>4.9831159999999999E-2</v>
      </c>
      <c r="I106">
        <f t="shared" si="31"/>
        <v>1.3000000000000002E-4</v>
      </c>
      <c r="J106" s="13">
        <f t="shared" si="41"/>
        <v>37.124742191849634</v>
      </c>
      <c r="L106" s="23">
        <v>1.397229E-10</v>
      </c>
      <c r="M106" s="23">
        <v>6.778634E-2</v>
      </c>
      <c r="N106">
        <f t="shared" si="32"/>
        <v>1.18E-4</v>
      </c>
      <c r="O106" s="13">
        <f t="shared" si="42"/>
        <v>37.834352662571149</v>
      </c>
      <c r="Q106" s="23">
        <v>2.125474E-10</v>
      </c>
      <c r="R106" s="23">
        <v>0.1076955</v>
      </c>
      <c r="S106">
        <f t="shared" si="33"/>
        <v>1.5799999999999999E-4</v>
      </c>
      <c r="T106" s="13">
        <f t="shared" si="43"/>
        <v>77.063653244603415</v>
      </c>
      <c r="V106" s="23">
        <v>4.6215410000000002E-10</v>
      </c>
      <c r="W106" s="23">
        <v>0.24191979999999999</v>
      </c>
      <c r="X106">
        <f t="shared" si="34"/>
        <v>1.4999999999999999E-4</v>
      </c>
      <c r="Y106" s="13">
        <f t="shared" si="44"/>
        <v>159.07970562812733</v>
      </c>
      <c r="AA106" s="23">
        <v>9.4401480000000001E-10</v>
      </c>
      <c r="AB106" s="23">
        <v>0.31367469999999997</v>
      </c>
      <c r="AC106">
        <f t="shared" si="35"/>
        <v>1.2799999999999999E-4</v>
      </c>
      <c r="AD106" s="13">
        <f t="shared" si="45"/>
        <v>277.28442888136556</v>
      </c>
      <c r="AF106" s="23">
        <v>3.9624739999999999E-9</v>
      </c>
      <c r="AG106" s="23">
        <v>1.2090959999999999</v>
      </c>
      <c r="AH106" s="7">
        <f t="shared" si="36"/>
        <v>1.3000000000000002E-4</v>
      </c>
      <c r="AI106" s="13">
        <f t="shared" si="46"/>
        <v>1182.0789598431068</v>
      </c>
      <c r="AK106" s="23">
        <v>5.2850060000000001E-9</v>
      </c>
      <c r="AL106" s="23">
        <v>1.3892260000000001</v>
      </c>
      <c r="AM106" s="7">
        <f t="shared" si="37"/>
        <v>1.34E-4</v>
      </c>
      <c r="AN106" s="13">
        <f t="shared" si="47"/>
        <v>1625.1258274944341</v>
      </c>
      <c r="AP106" s="23">
        <v>6.0347700000000002E-9</v>
      </c>
      <c r="AQ106" s="23">
        <v>1.55281</v>
      </c>
      <c r="AR106" s="7">
        <f t="shared" si="38"/>
        <v>1.5200000000000001E-4</v>
      </c>
      <c r="AS106" s="13">
        <f t="shared" si="48"/>
        <v>2104.946295911328</v>
      </c>
      <c r="AU106" s="23">
        <v>2.0831940000000002E-9</v>
      </c>
      <c r="AV106" s="23">
        <v>0.48158849999999997</v>
      </c>
      <c r="AW106" s="7">
        <f t="shared" si="39"/>
        <v>1.6800000000000002E-4</v>
      </c>
      <c r="AX106" s="13">
        <f t="shared" si="49"/>
        <v>803.11124553614229</v>
      </c>
      <c r="AZ106" s="29"/>
      <c r="BA106" s="29"/>
      <c r="BB106" s="30"/>
      <c r="BC106" s="31"/>
    </row>
    <row r="107" spans="1:55" x14ac:dyDescent="0.2">
      <c r="A107" s="23">
        <v>58754.385999999999</v>
      </c>
      <c r="B107" s="23">
        <v>6.4546769999999996E-11</v>
      </c>
      <c r="C107" s="23">
        <v>4.5842149999999998E-2</v>
      </c>
      <c r="D107">
        <f t="shared" si="30"/>
        <v>1.74E-4</v>
      </c>
      <c r="E107" s="13">
        <f t="shared" si="40"/>
        <v>25.772732857247984</v>
      </c>
      <c r="G107" s="23">
        <v>1.2423249999999999E-10</v>
      </c>
      <c r="H107" s="23">
        <v>5.2276570000000001E-2</v>
      </c>
      <c r="I107">
        <f t="shared" si="31"/>
        <v>1.3000000000000002E-4</v>
      </c>
      <c r="J107" s="13">
        <f t="shared" si="41"/>
        <v>37.060842387535857</v>
      </c>
      <c r="L107" s="23">
        <v>1.3926249999999999E-10</v>
      </c>
      <c r="M107" s="23">
        <v>6.843747E-2</v>
      </c>
      <c r="N107">
        <f t="shared" si="32"/>
        <v>1.18E-4</v>
      </c>
      <c r="O107" s="13">
        <f t="shared" si="42"/>
        <v>37.709684938340914</v>
      </c>
      <c r="Q107" s="23">
        <v>2.116497E-10</v>
      </c>
      <c r="R107" s="23">
        <v>0.1088985</v>
      </c>
      <c r="S107">
        <f t="shared" si="33"/>
        <v>1.5799999999999999E-4</v>
      </c>
      <c r="T107" s="13">
        <f t="shared" si="43"/>
        <v>76.738172709354885</v>
      </c>
      <c r="V107" s="23">
        <v>4.5716969999999999E-10</v>
      </c>
      <c r="W107" s="23">
        <v>0.24232880000000001</v>
      </c>
      <c r="X107">
        <f t="shared" si="34"/>
        <v>1.4999999999999999E-4</v>
      </c>
      <c r="Y107" s="13">
        <f t="shared" si="44"/>
        <v>157.36400758556348</v>
      </c>
      <c r="AA107" s="23">
        <v>9.3161710000000004E-10</v>
      </c>
      <c r="AB107" s="23">
        <v>0.31354900000000002</v>
      </c>
      <c r="AC107">
        <f t="shared" si="35"/>
        <v>1.2799999999999999E-4</v>
      </c>
      <c r="AD107" s="13">
        <f t="shared" si="45"/>
        <v>273.6428660966057</v>
      </c>
      <c r="AF107" s="23">
        <v>3.9231340000000003E-9</v>
      </c>
      <c r="AG107" s="23">
        <v>1.1545609999999999</v>
      </c>
      <c r="AH107" s="7">
        <f t="shared" si="36"/>
        <v>1.3000000000000002E-4</v>
      </c>
      <c r="AI107" s="13">
        <f t="shared" si="46"/>
        <v>1170.3431134299249</v>
      </c>
      <c r="AK107" s="23">
        <v>5.2418530000000002E-9</v>
      </c>
      <c r="AL107" s="23">
        <v>1.3155429999999999</v>
      </c>
      <c r="AM107" s="7">
        <f t="shared" si="37"/>
        <v>1.34E-4</v>
      </c>
      <c r="AN107" s="13">
        <f t="shared" si="47"/>
        <v>1611.8563903672355</v>
      </c>
      <c r="AP107" s="23">
        <v>5.9772399999999999E-9</v>
      </c>
      <c r="AQ107" s="23">
        <v>1.473363</v>
      </c>
      <c r="AR107" s="7">
        <f t="shared" si="38"/>
        <v>1.5200000000000001E-4</v>
      </c>
      <c r="AS107" s="13">
        <f t="shared" si="48"/>
        <v>2084.8796553593634</v>
      </c>
      <c r="AU107" s="23">
        <v>2.0569859999999999E-9</v>
      </c>
      <c r="AV107" s="23">
        <v>0.47133259999999999</v>
      </c>
      <c r="AW107" s="7">
        <f t="shared" si="39"/>
        <v>1.6800000000000002E-4</v>
      </c>
      <c r="AX107" s="13">
        <f t="shared" si="49"/>
        <v>793.00755883053</v>
      </c>
      <c r="AZ107" s="29"/>
      <c r="BA107" s="29"/>
      <c r="BB107" s="30"/>
      <c r="BC107" s="31"/>
    </row>
    <row r="108" spans="1:55" x14ac:dyDescent="0.2">
      <c r="A108" s="23">
        <v>63245.553</v>
      </c>
      <c r="B108" s="23">
        <v>6.4420539999999997E-11</v>
      </c>
      <c r="C108" s="23">
        <v>4.7762159999999998E-2</v>
      </c>
      <c r="D108">
        <f t="shared" si="30"/>
        <v>1.74E-4</v>
      </c>
      <c r="E108" s="13">
        <f t="shared" si="40"/>
        <v>25.722330767901443</v>
      </c>
      <c r="G108" s="23">
        <v>1.2398320000000001E-10</v>
      </c>
      <c r="H108" s="23">
        <v>5.2592180000000002E-2</v>
      </c>
      <c r="I108">
        <f t="shared" si="31"/>
        <v>1.3000000000000002E-4</v>
      </c>
      <c r="J108" s="13">
        <f t="shared" si="41"/>
        <v>36.986471606884962</v>
      </c>
      <c r="L108" s="23">
        <v>1.388613E-10</v>
      </c>
      <c r="M108" s="23">
        <v>6.9949949999999997E-2</v>
      </c>
      <c r="N108">
        <f t="shared" si="32"/>
        <v>1.18E-4</v>
      </c>
      <c r="O108" s="13">
        <f t="shared" si="42"/>
        <v>37.601047468833606</v>
      </c>
      <c r="Q108" s="23">
        <v>2.105866E-10</v>
      </c>
      <c r="R108" s="23">
        <v>0.10988530000000001</v>
      </c>
      <c r="S108">
        <f t="shared" si="33"/>
        <v>1.5799999999999999E-4</v>
      </c>
      <c r="T108" s="13">
        <f t="shared" si="43"/>
        <v>76.352722829637045</v>
      </c>
      <c r="V108" s="23">
        <v>4.5250980000000001E-10</v>
      </c>
      <c r="W108" s="23">
        <v>0.24149989999999999</v>
      </c>
      <c r="X108">
        <f t="shared" si="34"/>
        <v>1.4999999999999999E-4</v>
      </c>
      <c r="Y108" s="13">
        <f t="shared" si="44"/>
        <v>155.76000684153354</v>
      </c>
      <c r="AA108" s="23">
        <v>9.1834069999999997E-10</v>
      </c>
      <c r="AB108" s="23">
        <v>0.31429639999999998</v>
      </c>
      <c r="AC108">
        <f t="shared" si="35"/>
        <v>1.2799999999999999E-4</v>
      </c>
      <c r="AD108" s="13">
        <f t="shared" si="45"/>
        <v>269.74320372732865</v>
      </c>
      <c r="AF108" s="23">
        <v>3.8804879999999999E-9</v>
      </c>
      <c r="AG108" s="23">
        <v>1.10443</v>
      </c>
      <c r="AH108" s="7">
        <f t="shared" si="36"/>
        <v>1.3000000000000002E-4</v>
      </c>
      <c r="AI108" s="13">
        <f t="shared" si="46"/>
        <v>1157.6210263395187</v>
      </c>
      <c r="AK108" s="23">
        <v>5.1997380000000003E-9</v>
      </c>
      <c r="AL108" s="23">
        <v>1.2464459999999999</v>
      </c>
      <c r="AM108" s="7">
        <f t="shared" si="37"/>
        <v>1.34E-4</v>
      </c>
      <c r="AN108" s="13">
        <f t="shared" si="47"/>
        <v>1598.9061355851356</v>
      </c>
      <c r="AP108" s="23">
        <v>5.9179039999999996E-9</v>
      </c>
      <c r="AQ108" s="23">
        <v>1.3994009999999999</v>
      </c>
      <c r="AR108" s="7">
        <f t="shared" si="38"/>
        <v>1.5200000000000001E-4</v>
      </c>
      <c r="AS108" s="13">
        <f t="shared" si="48"/>
        <v>2064.1830764650235</v>
      </c>
      <c r="AU108" s="23">
        <v>2.03005E-9</v>
      </c>
      <c r="AV108" s="23">
        <v>0.46264729999999998</v>
      </c>
      <c r="AW108" s="7">
        <f t="shared" si="39"/>
        <v>1.6800000000000002E-4</v>
      </c>
      <c r="AX108" s="13">
        <f t="shared" si="49"/>
        <v>782.62321416087298</v>
      </c>
      <c r="AZ108" s="29"/>
      <c r="BA108" s="29"/>
      <c r="BB108" s="30"/>
      <c r="BC108" s="31"/>
    </row>
    <row r="109" spans="1:55" x14ac:dyDescent="0.2">
      <c r="A109" s="23">
        <v>68080.023000000001</v>
      </c>
      <c r="B109" s="23">
        <v>6.4281580000000004E-11</v>
      </c>
      <c r="C109" s="23">
        <v>4.7151989999999998E-2</v>
      </c>
      <c r="D109">
        <f t="shared" si="30"/>
        <v>1.74E-4</v>
      </c>
      <c r="E109" s="13">
        <f t="shared" si="40"/>
        <v>25.666845745833836</v>
      </c>
      <c r="G109" s="23">
        <v>1.2372330000000001E-10</v>
      </c>
      <c r="H109" s="23">
        <v>5.3774170000000003E-2</v>
      </c>
      <c r="I109">
        <f t="shared" si="31"/>
        <v>1.3000000000000002E-4</v>
      </c>
      <c r="J109" s="13">
        <f t="shared" si="41"/>
        <v>36.908938651043933</v>
      </c>
      <c r="L109" s="23">
        <v>1.3848620000000001E-10</v>
      </c>
      <c r="M109" s="23">
        <v>7.1733749999999999E-2</v>
      </c>
      <c r="N109">
        <f t="shared" si="32"/>
        <v>1.18E-4</v>
      </c>
      <c r="O109" s="13">
        <f t="shared" si="42"/>
        <v>37.499477392033519</v>
      </c>
      <c r="Q109" s="23">
        <v>2.095978E-10</v>
      </c>
      <c r="R109" s="23">
        <v>0.1112667</v>
      </c>
      <c r="S109">
        <f t="shared" si="33"/>
        <v>1.5799999999999999E-4</v>
      </c>
      <c r="T109" s="13">
        <f t="shared" si="43"/>
        <v>75.994212020620978</v>
      </c>
      <c r="V109" s="23">
        <v>4.4774640000000002E-10</v>
      </c>
      <c r="W109" s="23">
        <v>0.24260950000000001</v>
      </c>
      <c r="X109">
        <f t="shared" si="34"/>
        <v>1.4999999999999999E-4</v>
      </c>
      <c r="Y109" s="13">
        <f t="shared" si="44"/>
        <v>154.12037999458136</v>
      </c>
      <c r="AA109" s="23">
        <v>9.0459999999999996E-10</v>
      </c>
      <c r="AB109" s="23">
        <v>0.31538529999999998</v>
      </c>
      <c r="AC109">
        <f t="shared" si="35"/>
        <v>1.2799999999999999E-4</v>
      </c>
      <c r="AD109" s="13">
        <f t="shared" si="45"/>
        <v>265.70716302973557</v>
      </c>
      <c r="AF109" s="23">
        <v>3.8365780000000002E-9</v>
      </c>
      <c r="AG109" s="23">
        <v>1.058557</v>
      </c>
      <c r="AH109" s="7">
        <f t="shared" si="36"/>
        <v>1.3000000000000002E-4</v>
      </c>
      <c r="AI109" s="13">
        <f t="shared" si="46"/>
        <v>1144.5218647736106</v>
      </c>
      <c r="AK109" s="23">
        <v>5.1563859999999998E-9</v>
      </c>
      <c r="AL109" s="23">
        <v>1.1817359999999999</v>
      </c>
      <c r="AM109" s="7">
        <f t="shared" si="37"/>
        <v>1.34E-4</v>
      </c>
      <c r="AN109" s="13">
        <f t="shared" si="47"/>
        <v>1585.5755064669208</v>
      </c>
      <c r="AP109" s="23">
        <v>5.8589860000000002E-9</v>
      </c>
      <c r="AQ109" s="23">
        <v>1.329852</v>
      </c>
      <c r="AR109" s="7">
        <f t="shared" si="38"/>
        <v>1.5200000000000001E-4</v>
      </c>
      <c r="AS109" s="13">
        <f t="shared" si="48"/>
        <v>2043.6322972534706</v>
      </c>
      <c r="AU109" s="23">
        <v>2.0030689999999999E-9</v>
      </c>
      <c r="AV109" s="23">
        <v>0.45431640000000001</v>
      </c>
      <c r="AW109" s="7">
        <f t="shared" si="39"/>
        <v>1.6800000000000002E-4</v>
      </c>
      <c r="AX109" s="13">
        <f t="shared" si="49"/>
        <v>772.22152112805372</v>
      </c>
      <c r="AZ109" s="29"/>
      <c r="BA109" s="29"/>
      <c r="BB109" s="30"/>
      <c r="BC109" s="31"/>
    </row>
    <row r="110" spans="1:55" x14ac:dyDescent="0.2">
      <c r="A110" s="23">
        <v>73284.039000000004</v>
      </c>
      <c r="B110" s="23">
        <v>6.4207180000000004E-11</v>
      </c>
      <c r="C110" s="23">
        <v>4.9902769999999999E-2</v>
      </c>
      <c r="D110">
        <f t="shared" si="30"/>
        <v>1.74E-4</v>
      </c>
      <c r="E110" s="13">
        <f t="shared" si="40"/>
        <v>25.637138739200054</v>
      </c>
      <c r="G110" s="23">
        <v>1.234737E-10</v>
      </c>
      <c r="H110" s="23">
        <v>5.5164369999999997E-2</v>
      </c>
      <c r="I110">
        <f t="shared" si="31"/>
        <v>1.3000000000000002E-4</v>
      </c>
      <c r="J110" s="13">
        <f t="shared" si="41"/>
        <v>36.83447837486878</v>
      </c>
      <c r="L110" s="23">
        <v>1.381841E-10</v>
      </c>
      <c r="M110" s="23">
        <v>7.2454619999999997E-2</v>
      </c>
      <c r="N110">
        <f t="shared" si="32"/>
        <v>1.18E-4</v>
      </c>
      <c r="O110" s="13">
        <f t="shared" si="42"/>
        <v>37.417674352307301</v>
      </c>
      <c r="Q110" s="23">
        <v>2.0856329999999999E-10</v>
      </c>
      <c r="R110" s="23">
        <v>0.11216280000000001</v>
      </c>
      <c r="S110">
        <f t="shared" si="33"/>
        <v>1.5799999999999999E-4</v>
      </c>
      <c r="T110" s="13">
        <f t="shared" si="43"/>
        <v>75.619131688979451</v>
      </c>
      <c r="V110" s="23">
        <v>4.4335329999999999E-10</v>
      </c>
      <c r="W110" s="23">
        <v>0.24123700000000001</v>
      </c>
      <c r="X110">
        <f t="shared" si="34"/>
        <v>1.4999999999999999E-4</v>
      </c>
      <c r="Y110" s="13">
        <f t="shared" si="44"/>
        <v>152.60821542697298</v>
      </c>
      <c r="AA110" s="23">
        <v>8.9175079999999999E-10</v>
      </c>
      <c r="AB110" s="23">
        <v>0.31522460000000002</v>
      </c>
      <c r="AC110">
        <f t="shared" si="35"/>
        <v>1.2799999999999999E-4</v>
      </c>
      <c r="AD110" s="13">
        <f t="shared" si="45"/>
        <v>261.93298164658097</v>
      </c>
      <c r="AF110" s="23">
        <v>3.7934049999999997E-9</v>
      </c>
      <c r="AG110" s="23">
        <v>1.0150330000000001</v>
      </c>
      <c r="AH110" s="7">
        <f t="shared" si="36"/>
        <v>1.3000000000000002E-4</v>
      </c>
      <c r="AI110" s="13">
        <f t="shared" si="46"/>
        <v>1131.6425638789403</v>
      </c>
      <c r="AK110" s="23">
        <v>5.1129839999999999E-9</v>
      </c>
      <c r="AL110" s="23">
        <v>1.1221669999999999</v>
      </c>
      <c r="AM110" s="7">
        <f t="shared" si="37"/>
        <v>1.34E-4</v>
      </c>
      <c r="AN110" s="13">
        <f t="shared" si="47"/>
        <v>1572.2295024765915</v>
      </c>
      <c r="AP110" s="23">
        <v>5.8002530000000002E-9</v>
      </c>
      <c r="AQ110" s="23">
        <v>1.265199</v>
      </c>
      <c r="AR110" s="7">
        <f t="shared" si="38"/>
        <v>1.5200000000000001E-4</v>
      </c>
      <c r="AS110" s="13">
        <f t="shared" si="48"/>
        <v>2023.1460466096582</v>
      </c>
      <c r="AU110" s="23">
        <v>1.9779420000000001E-9</v>
      </c>
      <c r="AV110" s="23">
        <v>0.44630399999999998</v>
      </c>
      <c r="AW110" s="7">
        <f t="shared" si="39"/>
        <v>1.6800000000000002E-4</v>
      </c>
      <c r="AX110" s="13">
        <f t="shared" si="49"/>
        <v>762.53458065751352</v>
      </c>
      <c r="AZ110" s="29"/>
      <c r="BA110" s="29"/>
      <c r="BB110" s="30"/>
      <c r="BC110" s="31"/>
    </row>
    <row r="111" spans="1:55" x14ac:dyDescent="0.2">
      <c r="A111" s="23">
        <v>78885.847999999998</v>
      </c>
      <c r="B111" s="23">
        <v>6.4065180000000001E-11</v>
      </c>
      <c r="C111" s="23">
        <v>5.1851759999999997E-2</v>
      </c>
      <c r="D111">
        <f t="shared" si="30"/>
        <v>1.74E-4</v>
      </c>
      <c r="E111" s="13">
        <f t="shared" si="40"/>
        <v>25.580439882452779</v>
      </c>
      <c r="G111" s="23">
        <v>1.231962E-10</v>
      </c>
      <c r="H111" s="23">
        <v>5.7263040000000001E-2</v>
      </c>
      <c r="I111">
        <f t="shared" si="31"/>
        <v>1.3000000000000002E-4</v>
      </c>
      <c r="J111" s="13">
        <f t="shared" si="41"/>
        <v>36.751695014938484</v>
      </c>
      <c r="L111" s="23">
        <v>1.3766979999999999E-10</v>
      </c>
      <c r="M111" s="23">
        <v>7.5776720000000006E-2</v>
      </c>
      <c r="N111">
        <f t="shared" si="32"/>
        <v>1.18E-4</v>
      </c>
      <c r="O111" s="13">
        <f t="shared" si="42"/>
        <v>37.278411514401981</v>
      </c>
      <c r="Q111" s="23">
        <v>2.0764240000000001E-10</v>
      </c>
      <c r="R111" s="23">
        <v>0.113783</v>
      </c>
      <c r="S111">
        <f t="shared" si="33"/>
        <v>1.5799999999999999E-4</v>
      </c>
      <c r="T111" s="13">
        <f t="shared" si="43"/>
        <v>75.28523949235435</v>
      </c>
      <c r="V111" s="23">
        <v>4.3841759999999998E-10</v>
      </c>
      <c r="W111" s="23">
        <v>0.2425264</v>
      </c>
      <c r="X111">
        <f t="shared" si="34"/>
        <v>1.4999999999999999E-4</v>
      </c>
      <c r="Y111" s="13">
        <f t="shared" si="44"/>
        <v>150.90928058452812</v>
      </c>
      <c r="AA111" s="23">
        <v>8.786816E-10</v>
      </c>
      <c r="AB111" s="23">
        <v>0.31745370000000001</v>
      </c>
      <c r="AC111">
        <f t="shared" si="35"/>
        <v>1.2799999999999999E-4</v>
      </c>
      <c r="AD111" s="13">
        <f t="shared" si="45"/>
        <v>258.09417990540447</v>
      </c>
      <c r="AF111" s="23">
        <v>3.7446460000000003E-9</v>
      </c>
      <c r="AG111" s="23">
        <v>0.97867020000000005</v>
      </c>
      <c r="AH111" s="7">
        <f t="shared" si="36"/>
        <v>1.3000000000000002E-4</v>
      </c>
      <c r="AI111" s="13">
        <f t="shared" si="46"/>
        <v>1117.0968563227548</v>
      </c>
      <c r="AK111" s="23">
        <v>5.069416E-9</v>
      </c>
      <c r="AL111" s="23">
        <v>1.0666199999999999</v>
      </c>
      <c r="AM111" s="7">
        <f t="shared" si="37"/>
        <v>1.34E-4</v>
      </c>
      <c r="AN111" s="13">
        <f t="shared" si="47"/>
        <v>1558.8324539108421</v>
      </c>
      <c r="AP111" s="23">
        <v>5.7391729999999999E-9</v>
      </c>
      <c r="AQ111" s="23">
        <v>1.206053</v>
      </c>
      <c r="AR111" s="7">
        <f t="shared" si="38"/>
        <v>1.5200000000000001E-4</v>
      </c>
      <c r="AS111" s="13">
        <f t="shared" si="48"/>
        <v>2001.841155163213</v>
      </c>
      <c r="AU111" s="23">
        <v>1.9528040000000002E-9</v>
      </c>
      <c r="AV111" s="23">
        <v>0.43878210000000001</v>
      </c>
      <c r="AW111" s="7">
        <f t="shared" si="39"/>
        <v>1.6800000000000002E-4</v>
      </c>
      <c r="AX111" s="13">
        <f t="shared" si="49"/>
        <v>752.84339947597812</v>
      </c>
      <c r="AZ111" s="29"/>
      <c r="BA111" s="29"/>
      <c r="BB111" s="30"/>
      <c r="BC111" s="31"/>
    </row>
    <row r="112" spans="1:55" x14ac:dyDescent="0.2">
      <c r="A112" s="23">
        <v>84915.857000000004</v>
      </c>
      <c r="B112" s="23">
        <v>6.3942409999999996E-11</v>
      </c>
      <c r="C112" s="23">
        <v>5.3969799999999998E-2</v>
      </c>
      <c r="D112">
        <f t="shared" si="30"/>
        <v>1.74E-4</v>
      </c>
      <c r="E112" s="13">
        <f t="shared" si="40"/>
        <v>25.531419328629795</v>
      </c>
      <c r="G112" s="23">
        <v>1.2290479999999999E-10</v>
      </c>
      <c r="H112" s="23">
        <v>5.9614640000000003E-2</v>
      </c>
      <c r="I112">
        <f t="shared" si="31"/>
        <v>1.3000000000000002E-4</v>
      </c>
      <c r="J112" s="13">
        <f t="shared" si="41"/>
        <v>36.66476502905131</v>
      </c>
      <c r="L112" s="23">
        <v>1.3732400000000001E-10</v>
      </c>
      <c r="M112" s="23">
        <v>7.6690960000000002E-2</v>
      </c>
      <c r="N112">
        <f t="shared" si="32"/>
        <v>1.18E-4</v>
      </c>
      <c r="O112" s="13">
        <f t="shared" si="42"/>
        <v>37.184775330564435</v>
      </c>
      <c r="Q112" s="23">
        <v>2.064891E-10</v>
      </c>
      <c r="R112" s="23">
        <v>0.1163318</v>
      </c>
      <c r="S112">
        <f t="shared" si="33"/>
        <v>1.5799999999999999E-4</v>
      </c>
      <c r="T112" s="13">
        <f t="shared" si="43"/>
        <v>74.867085653318924</v>
      </c>
      <c r="V112" s="23">
        <v>4.3376999999999999E-10</v>
      </c>
      <c r="W112" s="23">
        <v>0.2427899</v>
      </c>
      <c r="X112">
        <f t="shared" si="34"/>
        <v>1.4999999999999999E-4</v>
      </c>
      <c r="Y112" s="13">
        <f t="shared" si="44"/>
        <v>149.30951366722223</v>
      </c>
      <c r="AA112" s="23">
        <v>8.6638419999999995E-10</v>
      </c>
      <c r="AB112" s="23">
        <v>0.31711830000000002</v>
      </c>
      <c r="AC112">
        <f t="shared" si="35"/>
        <v>1.2799999999999999E-4</v>
      </c>
      <c r="AD112" s="13">
        <f t="shared" si="45"/>
        <v>254.48207812932461</v>
      </c>
      <c r="AF112" s="23">
        <v>3.7010630000000002E-9</v>
      </c>
      <c r="AG112" s="23">
        <v>0.94164440000000005</v>
      </c>
      <c r="AH112" s="7">
        <f t="shared" si="36"/>
        <v>1.3000000000000002E-4</v>
      </c>
      <c r="AI112" s="13">
        <f t="shared" si="46"/>
        <v>1104.0952448782778</v>
      </c>
      <c r="AK112" s="23">
        <v>5.0239000000000004E-9</v>
      </c>
      <c r="AL112" s="23">
        <v>1.0157510000000001</v>
      </c>
      <c r="AM112" s="7">
        <f t="shared" si="37"/>
        <v>1.34E-4</v>
      </c>
      <c r="AN112" s="13">
        <f t="shared" si="47"/>
        <v>1544.8364003275092</v>
      </c>
      <c r="AP112" s="23">
        <v>5.6783999999999997E-9</v>
      </c>
      <c r="AQ112" s="23">
        <v>1.1507689999999999</v>
      </c>
      <c r="AR112" s="7">
        <f t="shared" si="38"/>
        <v>1.5200000000000001E-4</v>
      </c>
      <c r="AS112" s="13">
        <f t="shared" si="48"/>
        <v>1980.6433462589102</v>
      </c>
      <c r="AU112" s="23">
        <v>1.9271499999999999E-9</v>
      </c>
      <c r="AV112" s="23">
        <v>0.43352380000000001</v>
      </c>
      <c r="AW112" s="7">
        <f t="shared" si="39"/>
        <v>1.6800000000000002E-4</v>
      </c>
      <c r="AX112" s="13">
        <f t="shared" si="49"/>
        <v>742.95329039685043</v>
      </c>
      <c r="AZ112" s="29"/>
      <c r="BA112" s="29"/>
      <c r="BB112" s="30"/>
      <c r="BC112" s="31"/>
    </row>
    <row r="113" spans="1:55" x14ac:dyDescent="0.2">
      <c r="A113" s="23">
        <v>91406.797999999995</v>
      </c>
      <c r="B113" s="23">
        <v>6.3831579999999995E-11</v>
      </c>
      <c r="C113" s="23">
        <v>5.5622070000000003E-2</v>
      </c>
      <c r="D113">
        <f t="shared" si="30"/>
        <v>1.74E-4</v>
      </c>
      <c r="E113" s="13">
        <f t="shared" si="40"/>
        <v>25.487166270226275</v>
      </c>
      <c r="G113" s="23">
        <v>1.2265819999999999E-10</v>
      </c>
      <c r="H113" s="23">
        <v>6.0807140000000003E-2</v>
      </c>
      <c r="I113">
        <f t="shared" si="31"/>
        <v>1.3000000000000002E-4</v>
      </c>
      <c r="J113" s="13">
        <f t="shared" si="41"/>
        <v>36.591199708118651</v>
      </c>
      <c r="L113" s="23">
        <v>1.3683229999999999E-10</v>
      </c>
      <c r="M113" s="23">
        <v>7.879804E-2</v>
      </c>
      <c r="N113">
        <f t="shared" si="32"/>
        <v>1.18E-4</v>
      </c>
      <c r="O113" s="13">
        <f t="shared" si="42"/>
        <v>37.051632150712109</v>
      </c>
      <c r="Q113" s="23">
        <v>2.0544460000000001E-10</v>
      </c>
      <c r="R113" s="23">
        <v>0.1174699</v>
      </c>
      <c r="S113">
        <f t="shared" si="33"/>
        <v>1.5799999999999999E-4</v>
      </c>
      <c r="T113" s="13">
        <f t="shared" si="43"/>
        <v>74.488379605566806</v>
      </c>
      <c r="V113" s="23">
        <v>4.2931319999999997E-10</v>
      </c>
      <c r="W113" s="23">
        <v>0.24230889999999999</v>
      </c>
      <c r="X113">
        <f t="shared" si="34"/>
        <v>1.4999999999999999E-4</v>
      </c>
      <c r="Y113" s="13">
        <f t="shared" si="44"/>
        <v>147.77542269617288</v>
      </c>
      <c r="AA113" s="23">
        <v>8.538234E-10</v>
      </c>
      <c r="AB113" s="23">
        <v>0.3178626</v>
      </c>
      <c r="AC113">
        <f t="shared" si="35"/>
        <v>1.2799999999999999E-4</v>
      </c>
      <c r="AD113" s="13">
        <f t="shared" si="45"/>
        <v>250.79260816095857</v>
      </c>
      <c r="AF113" s="23">
        <v>3.652822E-9</v>
      </c>
      <c r="AG113" s="23">
        <v>0.91098109999999999</v>
      </c>
      <c r="AH113" s="7">
        <f t="shared" si="36"/>
        <v>1.3000000000000002E-4</v>
      </c>
      <c r="AI113" s="13">
        <f t="shared" si="46"/>
        <v>1089.7040662606285</v>
      </c>
      <c r="AK113" s="23">
        <v>4.978994E-9</v>
      </c>
      <c r="AL113" s="23">
        <v>0.96864499999999998</v>
      </c>
      <c r="AM113" s="7">
        <f t="shared" si="37"/>
        <v>1.34E-4</v>
      </c>
      <c r="AN113" s="13">
        <f t="shared" si="47"/>
        <v>1531.0279201839737</v>
      </c>
      <c r="AP113" s="23">
        <v>5.6165080000000003E-9</v>
      </c>
      <c r="AQ113" s="23">
        <v>1.1002099999999999</v>
      </c>
      <c r="AR113" s="7">
        <f t="shared" si="38"/>
        <v>1.5200000000000001E-4</v>
      </c>
      <c r="AS113" s="13">
        <f t="shared" si="48"/>
        <v>1959.0552267205444</v>
      </c>
      <c r="AU113" s="23">
        <v>1.89932E-9</v>
      </c>
      <c r="AV113" s="23">
        <v>0.42905700000000002</v>
      </c>
      <c r="AW113" s="7">
        <f t="shared" si="39"/>
        <v>1.6800000000000002E-4</v>
      </c>
      <c r="AX113" s="13">
        <f t="shared" si="49"/>
        <v>732.22429157903946</v>
      </c>
      <c r="AZ113" s="29"/>
      <c r="BA113" s="29"/>
      <c r="BB113" s="30"/>
      <c r="BC113" s="31"/>
    </row>
    <row r="114" spans="1:55" x14ac:dyDescent="0.2">
      <c r="A114" s="23">
        <v>98393.904999999999</v>
      </c>
      <c r="B114" s="23">
        <v>6.3714399999999999E-11</v>
      </c>
      <c r="C114" s="23">
        <v>5.7477689999999998E-2</v>
      </c>
      <c r="D114">
        <f t="shared" si="30"/>
        <v>1.74E-4</v>
      </c>
      <c r="E114" s="13">
        <f t="shared" si="40"/>
        <v>25.440377734778068</v>
      </c>
      <c r="G114" s="23">
        <v>1.2239570000000001E-10</v>
      </c>
      <c r="H114" s="23">
        <v>6.3312289999999993E-2</v>
      </c>
      <c r="I114">
        <f t="shared" si="31"/>
        <v>1.3000000000000002E-4</v>
      </c>
      <c r="J114" s="13">
        <f t="shared" si="41"/>
        <v>36.512891124400809</v>
      </c>
      <c r="L114" s="23">
        <v>1.363462E-10</v>
      </c>
      <c r="M114" s="23">
        <v>8.0754279999999998E-2</v>
      </c>
      <c r="N114">
        <f t="shared" si="32"/>
        <v>1.18E-4</v>
      </c>
      <c r="O114" s="13">
        <f t="shared" si="42"/>
        <v>36.920005346306567</v>
      </c>
      <c r="Q114" s="23">
        <v>2.0442059999999999E-10</v>
      </c>
      <c r="R114" s="23">
        <v>0.11896379999999999</v>
      </c>
      <c r="S114">
        <f t="shared" si="33"/>
        <v>1.5799999999999999E-4</v>
      </c>
      <c r="T114" s="13">
        <f t="shared" si="43"/>
        <v>74.117106275841408</v>
      </c>
      <c r="V114" s="23">
        <v>4.2480260000000002E-10</v>
      </c>
      <c r="W114" s="23">
        <v>0.24344840000000001</v>
      </c>
      <c r="X114">
        <f t="shared" si="34"/>
        <v>1.4999999999999999E-4</v>
      </c>
      <c r="Y114" s="13">
        <f t="shared" si="44"/>
        <v>146.22281303587508</v>
      </c>
      <c r="AA114" s="23">
        <v>8.4184029999999995E-10</v>
      </c>
      <c r="AB114" s="23">
        <v>0.31910880000000003</v>
      </c>
      <c r="AC114">
        <f t="shared" si="35"/>
        <v>1.2799999999999999E-4</v>
      </c>
      <c r="AD114" s="13">
        <f t="shared" si="45"/>
        <v>247.27282537817987</v>
      </c>
      <c r="AF114" s="23">
        <v>3.6024479999999999E-9</v>
      </c>
      <c r="AG114" s="23">
        <v>0.88303220000000004</v>
      </c>
      <c r="AH114" s="7">
        <f t="shared" si="36"/>
        <v>1.3000000000000002E-4</v>
      </c>
      <c r="AI114" s="13">
        <f t="shared" si="46"/>
        <v>1074.6765744655688</v>
      </c>
      <c r="AK114" s="23">
        <v>4.9326290000000003E-9</v>
      </c>
      <c r="AL114" s="23">
        <v>0.92496560000000005</v>
      </c>
      <c r="AM114" s="7">
        <f t="shared" si="37"/>
        <v>1.34E-4</v>
      </c>
      <c r="AN114" s="13">
        <f t="shared" si="47"/>
        <v>1516.7708012721355</v>
      </c>
      <c r="AP114" s="23">
        <v>5.5526290000000002E-9</v>
      </c>
      <c r="AQ114" s="23">
        <v>1.0533729999999999</v>
      </c>
      <c r="AR114" s="7">
        <f t="shared" si="38"/>
        <v>1.5200000000000001E-4</v>
      </c>
      <c r="AS114" s="13">
        <f t="shared" si="48"/>
        <v>1936.7740354843384</v>
      </c>
      <c r="AU114" s="23">
        <v>1.8731040000000001E-9</v>
      </c>
      <c r="AV114" s="23">
        <v>0.42349429999999999</v>
      </c>
      <c r="AW114" s="7">
        <f t="shared" si="39"/>
        <v>1.6800000000000002E-4</v>
      </c>
      <c r="AX114" s="13">
        <f t="shared" si="49"/>
        <v>722.11752071997637</v>
      </c>
      <c r="AZ114" s="29"/>
      <c r="BA114" s="29"/>
      <c r="BB114" s="30"/>
      <c r="BC114" s="31"/>
    </row>
    <row r="115" spans="1:55" x14ac:dyDescent="0.2">
      <c r="A115" s="23">
        <v>105915.10400000001</v>
      </c>
      <c r="B115" s="23">
        <v>6.3540170000000002E-11</v>
      </c>
      <c r="C115" s="23">
        <v>5.9561129999999997E-2</v>
      </c>
      <c r="D115">
        <f t="shared" si="30"/>
        <v>1.74E-4</v>
      </c>
      <c r="E115" s="13">
        <f t="shared" si="40"/>
        <v>25.370809834700058</v>
      </c>
      <c r="G115" s="23">
        <v>1.2207759999999999E-10</v>
      </c>
      <c r="H115" s="23">
        <v>6.4410449999999994E-2</v>
      </c>
      <c r="I115">
        <f t="shared" si="31"/>
        <v>1.3000000000000002E-4</v>
      </c>
      <c r="J115" s="13">
        <f t="shared" si="41"/>
        <v>36.41799603685547</v>
      </c>
      <c r="L115" s="23">
        <v>1.35964E-10</v>
      </c>
      <c r="M115" s="23">
        <v>8.3368380000000006E-2</v>
      </c>
      <c r="N115">
        <f t="shared" si="32"/>
        <v>1.18E-4</v>
      </c>
      <c r="O115" s="13">
        <f t="shared" si="42"/>
        <v>36.816512722065056</v>
      </c>
      <c r="Q115" s="23">
        <v>2.0321330000000001E-10</v>
      </c>
      <c r="R115" s="23">
        <v>0.1218332</v>
      </c>
      <c r="S115">
        <f t="shared" si="33"/>
        <v>1.5799999999999999E-4</v>
      </c>
      <c r="T115" s="13">
        <f t="shared" si="43"/>
        <v>73.679373569808732</v>
      </c>
      <c r="V115" s="23">
        <v>4.20314E-10</v>
      </c>
      <c r="W115" s="23">
        <v>0.24432870000000001</v>
      </c>
      <c r="X115">
        <f t="shared" si="34"/>
        <v>1.4999999999999999E-4</v>
      </c>
      <c r="Y115" s="13">
        <f t="shared" si="44"/>
        <v>144.67777607378298</v>
      </c>
      <c r="AA115" s="23">
        <v>8.2968199999999999E-10</v>
      </c>
      <c r="AB115" s="23">
        <v>0.3194804</v>
      </c>
      <c r="AC115">
        <f t="shared" si="35"/>
        <v>1.2799999999999999E-4</v>
      </c>
      <c r="AD115" s="13">
        <f t="shared" si="45"/>
        <v>243.70158129210378</v>
      </c>
      <c r="AF115" s="23">
        <v>3.553581E-9</v>
      </c>
      <c r="AG115" s="23">
        <v>0.85441840000000002</v>
      </c>
      <c r="AH115" s="7">
        <f t="shared" si="36"/>
        <v>1.3000000000000002E-4</v>
      </c>
      <c r="AI115" s="13">
        <f t="shared" si="46"/>
        <v>1060.0986485206533</v>
      </c>
      <c r="AK115" s="23">
        <v>4.8864940000000002E-9</v>
      </c>
      <c r="AL115" s="23">
        <v>0.88374980000000003</v>
      </c>
      <c r="AM115" s="7">
        <f t="shared" si="37"/>
        <v>1.34E-4</v>
      </c>
      <c r="AN115" s="13">
        <f t="shared" si="47"/>
        <v>1502.5844067720241</v>
      </c>
      <c r="AP115" s="23">
        <v>5.4895459999999999E-9</v>
      </c>
      <c r="AQ115" s="23">
        <v>1.0089779999999999</v>
      </c>
      <c r="AR115" s="7">
        <f t="shared" si="38"/>
        <v>1.5200000000000001E-4</v>
      </c>
      <c r="AS115" s="13">
        <f t="shared" si="48"/>
        <v>1914.7704914909509</v>
      </c>
      <c r="AU115" s="23">
        <v>1.848591E-9</v>
      </c>
      <c r="AV115" s="23">
        <v>0.41966979999999998</v>
      </c>
      <c r="AW115" s="7">
        <f t="shared" si="39"/>
        <v>1.6800000000000002E-4</v>
      </c>
      <c r="AX115" s="13">
        <f t="shared" si="49"/>
        <v>712.66728902680347</v>
      </c>
      <c r="AZ115" s="29"/>
      <c r="BA115" s="29"/>
      <c r="BB115" s="30"/>
      <c r="BC115" s="31"/>
    </row>
    <row r="116" spans="1:55" x14ac:dyDescent="0.2">
      <c r="A116" s="23">
        <v>114011.22100000001</v>
      </c>
      <c r="B116" s="23">
        <v>6.3398470000000004E-11</v>
      </c>
      <c r="C116" s="23">
        <v>6.0905929999999997E-2</v>
      </c>
      <c r="D116">
        <f t="shared" si="30"/>
        <v>1.74E-4</v>
      </c>
      <c r="E116" s="13">
        <f t="shared" si="40"/>
        <v>25.314230764269858</v>
      </c>
      <c r="G116" s="23">
        <v>1.2180139999999999E-10</v>
      </c>
      <c r="H116" s="23">
        <v>6.7703630000000001E-2</v>
      </c>
      <c r="I116">
        <f t="shared" si="31"/>
        <v>1.3000000000000002E-4</v>
      </c>
      <c r="J116" s="13">
        <f t="shared" si="41"/>
        <v>36.335600490863584</v>
      </c>
      <c r="L116" s="23">
        <v>1.35458E-10</v>
      </c>
      <c r="M116" s="23">
        <v>8.4827100000000002E-2</v>
      </c>
      <c r="N116">
        <f t="shared" si="32"/>
        <v>1.18E-4</v>
      </c>
      <c r="O116" s="13">
        <f t="shared" si="42"/>
        <v>36.679497369196909</v>
      </c>
      <c r="Q116" s="23">
        <v>2.0240450000000001E-10</v>
      </c>
      <c r="R116" s="23">
        <v>0.1218196</v>
      </c>
      <c r="S116">
        <f t="shared" si="33"/>
        <v>1.5799999999999999E-4</v>
      </c>
      <c r="T116" s="13">
        <f t="shared" si="43"/>
        <v>73.386125650783441</v>
      </c>
      <c r="V116" s="23">
        <v>4.1564210000000002E-10</v>
      </c>
      <c r="W116" s="23">
        <v>0.2449482</v>
      </c>
      <c r="X116">
        <f t="shared" si="34"/>
        <v>1.4999999999999999E-4</v>
      </c>
      <c r="Y116" s="13">
        <f t="shared" si="44"/>
        <v>143.06964476709533</v>
      </c>
      <c r="AA116" s="23">
        <v>8.1782969999999996E-10</v>
      </c>
      <c r="AB116" s="23">
        <v>0.32118099999999999</v>
      </c>
      <c r="AC116">
        <f t="shared" si="35"/>
        <v>1.2799999999999999E-4</v>
      </c>
      <c r="AD116" s="13">
        <f t="shared" si="45"/>
        <v>240.22021824945804</v>
      </c>
      <c r="AF116" s="23">
        <v>3.501927E-9</v>
      </c>
      <c r="AG116" s="23">
        <v>0.83122549999999995</v>
      </c>
      <c r="AH116" s="7">
        <f t="shared" si="36"/>
        <v>1.3000000000000002E-4</v>
      </c>
      <c r="AI116" s="13">
        <f t="shared" si="46"/>
        <v>1044.689309155465</v>
      </c>
      <c r="AK116" s="23">
        <v>4.8398649999999998E-9</v>
      </c>
      <c r="AL116" s="23">
        <v>0.84592460000000003</v>
      </c>
      <c r="AM116" s="7">
        <f t="shared" si="37"/>
        <v>1.34E-4</v>
      </c>
      <c r="AN116" s="13">
        <f t="shared" si="47"/>
        <v>1488.2461085354205</v>
      </c>
      <c r="AP116" s="23">
        <v>5.4260559999999997E-9</v>
      </c>
      <c r="AQ116" s="23">
        <v>0.96809630000000002</v>
      </c>
      <c r="AR116" s="7">
        <f t="shared" si="38"/>
        <v>1.5200000000000001E-4</v>
      </c>
      <c r="AS116" s="13">
        <f t="shared" si="48"/>
        <v>1892.6249846485343</v>
      </c>
      <c r="AU116" s="23">
        <v>1.822036E-9</v>
      </c>
      <c r="AV116" s="23">
        <v>0.41533550000000002</v>
      </c>
      <c r="AW116" s="7">
        <f t="shared" si="39"/>
        <v>1.6800000000000002E-4</v>
      </c>
      <c r="AX116" s="13">
        <f t="shared" si="49"/>
        <v>702.42982716525216</v>
      </c>
      <c r="AZ116" s="29"/>
      <c r="BA116" s="29"/>
      <c r="BB116" s="30"/>
      <c r="BC116" s="31"/>
    </row>
    <row r="117" spans="1:55" x14ac:dyDescent="0.2">
      <c r="A117" s="23">
        <v>122726.202</v>
      </c>
      <c r="B117" s="23">
        <v>6.3265700000000004E-11</v>
      </c>
      <c r="C117" s="23">
        <v>6.4125360000000006E-2</v>
      </c>
      <c r="D117">
        <f t="shared" si="30"/>
        <v>1.74E-4</v>
      </c>
      <c r="E117" s="13">
        <f t="shared" si="40"/>
        <v>25.261217333211157</v>
      </c>
      <c r="G117" s="23">
        <v>1.2144889999999999E-10</v>
      </c>
      <c r="H117" s="23">
        <v>6.9941799999999998E-2</v>
      </c>
      <c r="I117">
        <f t="shared" si="31"/>
        <v>1.3000000000000002E-4</v>
      </c>
      <c r="J117" s="13">
        <f t="shared" si="41"/>
        <v>36.230443249871037</v>
      </c>
      <c r="L117" s="23">
        <v>1.3493160000000001E-10</v>
      </c>
      <c r="M117" s="23">
        <v>8.7692690000000004E-2</v>
      </c>
      <c r="N117">
        <f t="shared" si="32"/>
        <v>1.18E-4</v>
      </c>
      <c r="O117" s="13">
        <f t="shared" si="42"/>
        <v>36.53695807720127</v>
      </c>
      <c r="Q117" s="23">
        <v>2.0125480000000001E-10</v>
      </c>
      <c r="R117" s="23">
        <v>0.1246714</v>
      </c>
      <c r="S117">
        <f t="shared" si="33"/>
        <v>1.5799999999999999E-4</v>
      </c>
      <c r="T117" s="13">
        <f t="shared" si="43"/>
        <v>72.969277069547829</v>
      </c>
      <c r="V117" s="23">
        <v>4.1129690000000001E-10</v>
      </c>
      <c r="W117" s="23">
        <v>0.24605569999999999</v>
      </c>
      <c r="X117">
        <f t="shared" si="34"/>
        <v>1.4999999999999999E-4</v>
      </c>
      <c r="Y117" s="13">
        <f t="shared" si="44"/>
        <v>141.5739680287621</v>
      </c>
      <c r="AA117" s="23">
        <v>8.0554319999999998E-10</v>
      </c>
      <c r="AB117" s="23">
        <v>0.32148529999999997</v>
      </c>
      <c r="AC117">
        <f t="shared" si="35"/>
        <v>1.2799999999999999E-4</v>
      </c>
      <c r="AD117" s="13">
        <f t="shared" si="45"/>
        <v>236.61131811838925</v>
      </c>
      <c r="AF117" s="23">
        <v>3.4479459999999998E-9</v>
      </c>
      <c r="AG117" s="23">
        <v>0.81063839999999998</v>
      </c>
      <c r="AH117" s="7">
        <f t="shared" si="36"/>
        <v>1.3000000000000002E-4</v>
      </c>
      <c r="AI117" s="13">
        <f t="shared" si="46"/>
        <v>1028.5857828405185</v>
      </c>
      <c r="AK117" s="23">
        <v>4.7918710000000002E-9</v>
      </c>
      <c r="AL117" s="23">
        <v>0.81115219999999999</v>
      </c>
      <c r="AM117" s="7">
        <f t="shared" si="37"/>
        <v>1.34E-4</v>
      </c>
      <c r="AN117" s="13">
        <f t="shared" si="47"/>
        <v>1473.4880762900898</v>
      </c>
      <c r="AP117" s="23">
        <v>5.3604450000000001E-9</v>
      </c>
      <c r="AQ117" s="23">
        <v>0.93069069999999998</v>
      </c>
      <c r="AR117" s="7">
        <f t="shared" si="38"/>
        <v>1.5200000000000001E-4</v>
      </c>
      <c r="AS117" s="13">
        <f t="shared" si="48"/>
        <v>1869.7396664970493</v>
      </c>
      <c r="AU117" s="23">
        <v>1.797581E-9</v>
      </c>
      <c r="AV117" s="23">
        <v>0.41090209999999999</v>
      </c>
      <c r="AW117" s="7">
        <f t="shared" si="39"/>
        <v>1.6800000000000002E-4</v>
      </c>
      <c r="AX117" s="13">
        <f t="shared" si="49"/>
        <v>693.0019555845995</v>
      </c>
      <c r="AZ117" s="29"/>
      <c r="BA117" s="29"/>
      <c r="BB117" s="30"/>
      <c r="BC117" s="31"/>
    </row>
    <row r="118" spans="1:55" x14ac:dyDescent="0.2">
      <c r="A118" s="23">
        <v>132107.35500000001</v>
      </c>
      <c r="B118" s="23">
        <v>6.3074189999999997E-11</v>
      </c>
      <c r="C118" s="23">
        <v>6.5749349999999998E-2</v>
      </c>
      <c r="D118">
        <f t="shared" si="30"/>
        <v>1.74E-4</v>
      </c>
      <c r="E118" s="13">
        <f t="shared" si="40"/>
        <v>25.184749741269812</v>
      </c>
      <c r="G118" s="23">
        <v>1.2108359999999999E-10</v>
      </c>
      <c r="H118" s="23">
        <v>7.2100460000000005E-2</v>
      </c>
      <c r="I118">
        <f t="shared" si="31"/>
        <v>1.3000000000000002E-4</v>
      </c>
      <c r="J118" s="13">
        <f t="shared" si="41"/>
        <v>36.121467533177203</v>
      </c>
      <c r="L118" s="23">
        <v>1.3449110000000001E-10</v>
      </c>
      <c r="M118" s="23">
        <v>9.0289359999999999E-2</v>
      </c>
      <c r="N118">
        <f t="shared" si="32"/>
        <v>1.18E-4</v>
      </c>
      <c r="O118" s="13">
        <f t="shared" si="42"/>
        <v>36.417678901433639</v>
      </c>
      <c r="Q118" s="23">
        <v>2.0007930000000001E-10</v>
      </c>
      <c r="R118" s="23">
        <v>0.12736130000000001</v>
      </c>
      <c r="S118">
        <f t="shared" si="33"/>
        <v>1.5799999999999999E-4</v>
      </c>
      <c r="T118" s="13">
        <f t="shared" si="43"/>
        <v>72.543074140746853</v>
      </c>
      <c r="V118" s="23">
        <v>4.0707260000000002E-10</v>
      </c>
      <c r="W118" s="23">
        <v>0.24618909999999999</v>
      </c>
      <c r="X118">
        <f t="shared" si="34"/>
        <v>1.4999999999999999E-4</v>
      </c>
      <c r="Y118" s="13">
        <f t="shared" si="44"/>
        <v>140.11990670920463</v>
      </c>
      <c r="AA118" s="23">
        <v>7.9438029999999999E-10</v>
      </c>
      <c r="AB118" s="23">
        <v>0.32247510000000001</v>
      </c>
      <c r="AC118">
        <f t="shared" si="35"/>
        <v>1.2799999999999999E-4</v>
      </c>
      <c r="AD118" s="13">
        <f t="shared" si="45"/>
        <v>233.33245177947188</v>
      </c>
      <c r="AF118" s="23">
        <v>3.3977359999999999E-9</v>
      </c>
      <c r="AG118" s="23">
        <v>0.79021509999999995</v>
      </c>
      <c r="AH118" s="7">
        <f t="shared" si="36"/>
        <v>1.3000000000000002E-4</v>
      </c>
      <c r="AI118" s="13">
        <f t="shared" si="46"/>
        <v>1013.6072152653817</v>
      </c>
      <c r="AK118" s="23">
        <v>4.744093E-9</v>
      </c>
      <c r="AL118" s="23">
        <v>0.77851309999999996</v>
      </c>
      <c r="AM118" s="7">
        <f t="shared" si="37"/>
        <v>1.34E-4</v>
      </c>
      <c r="AN118" s="13">
        <f t="shared" si="47"/>
        <v>1458.7964634922937</v>
      </c>
      <c r="AP118" s="23">
        <v>5.2946340000000004E-9</v>
      </c>
      <c r="AQ118" s="23">
        <v>0.89564469999999996</v>
      </c>
      <c r="AR118" s="7">
        <f t="shared" si="38"/>
        <v>1.5200000000000001E-4</v>
      </c>
      <c r="AS118" s="13">
        <f t="shared" si="48"/>
        <v>1846.7845877317907</v>
      </c>
      <c r="AU118" s="23">
        <v>1.771338E-9</v>
      </c>
      <c r="AV118" s="23">
        <v>0.40900429999999999</v>
      </c>
      <c r="AW118" s="7">
        <f t="shared" si="39"/>
        <v>1.6800000000000002E-4</v>
      </c>
      <c r="AX118" s="13">
        <f t="shared" si="49"/>
        <v>682.88477570763894</v>
      </c>
      <c r="AZ118" s="29"/>
      <c r="BA118" s="29"/>
      <c r="BB118" s="30"/>
      <c r="BC118" s="31"/>
    </row>
    <row r="119" spans="1:55" x14ac:dyDescent="0.2">
      <c r="A119" s="23">
        <v>142205.59899999999</v>
      </c>
      <c r="B119" s="23">
        <v>6.2920239999999997E-11</v>
      </c>
      <c r="C119" s="23">
        <v>6.8647109999999997E-2</v>
      </c>
      <c r="D119">
        <f t="shared" si="30"/>
        <v>1.74E-4</v>
      </c>
      <c r="E119" s="13">
        <f t="shared" si="40"/>
        <v>25.12327939622585</v>
      </c>
      <c r="G119" s="23">
        <v>1.207471E-10</v>
      </c>
      <c r="H119" s="23">
        <v>7.3724230000000002E-2</v>
      </c>
      <c r="I119">
        <f t="shared" si="31"/>
        <v>1.3000000000000002E-4</v>
      </c>
      <c r="J119" s="13">
        <f t="shared" si="41"/>
        <v>36.02108338681127</v>
      </c>
      <c r="L119" s="23">
        <v>1.339627E-10</v>
      </c>
      <c r="M119" s="23">
        <v>9.277051E-2</v>
      </c>
      <c r="N119">
        <f t="shared" si="32"/>
        <v>1.18E-4</v>
      </c>
      <c r="O119" s="13">
        <f t="shared" si="42"/>
        <v>36.274598046778451</v>
      </c>
      <c r="Q119" s="23">
        <v>1.9895889999999999E-10</v>
      </c>
      <c r="R119" s="23">
        <v>0.12986639999999999</v>
      </c>
      <c r="S119">
        <f t="shared" si="33"/>
        <v>1.5799999999999999E-4</v>
      </c>
      <c r="T119" s="13">
        <f t="shared" si="43"/>
        <v>72.13684890771529</v>
      </c>
      <c r="V119" s="23">
        <v>4.024948E-10</v>
      </c>
      <c r="W119" s="23">
        <v>0.24752099999999999</v>
      </c>
      <c r="X119">
        <f t="shared" si="34"/>
        <v>1.4999999999999999E-4</v>
      </c>
      <c r="Y119" s="13">
        <f t="shared" si="44"/>
        <v>138.544165898024</v>
      </c>
      <c r="AA119" s="23">
        <v>7.8243109999999999E-10</v>
      </c>
      <c r="AB119" s="23">
        <v>0.32349260000000002</v>
      </c>
      <c r="AC119">
        <f t="shared" si="35"/>
        <v>1.2799999999999999E-4</v>
      </c>
      <c r="AD119" s="13">
        <f t="shared" si="45"/>
        <v>229.82262640640653</v>
      </c>
      <c r="AF119" s="23">
        <v>3.342827E-9</v>
      </c>
      <c r="AG119" s="23">
        <v>0.77285400000000004</v>
      </c>
      <c r="AH119" s="7">
        <f t="shared" si="36"/>
        <v>1.3000000000000002E-4</v>
      </c>
      <c r="AI119" s="13">
        <f t="shared" si="46"/>
        <v>997.22684946209188</v>
      </c>
      <c r="AK119" s="23">
        <v>4.6948040000000004E-9</v>
      </c>
      <c r="AL119" s="23">
        <v>0.74905089999999996</v>
      </c>
      <c r="AM119" s="7">
        <f t="shared" si="37"/>
        <v>1.34E-4</v>
      </c>
      <c r="AN119" s="13">
        <f t="shared" si="47"/>
        <v>1443.6402220591954</v>
      </c>
      <c r="AP119" s="23">
        <v>5.227596E-9</v>
      </c>
      <c r="AQ119" s="23">
        <v>0.86374660000000003</v>
      </c>
      <c r="AR119" s="7">
        <f t="shared" si="38"/>
        <v>1.5200000000000001E-4</v>
      </c>
      <c r="AS119" s="13">
        <f t="shared" si="48"/>
        <v>1823.4015276010309</v>
      </c>
      <c r="AU119" s="23">
        <v>1.746597E-9</v>
      </c>
      <c r="AV119" s="23">
        <v>0.4070898</v>
      </c>
      <c r="AW119" s="7">
        <f t="shared" si="39"/>
        <v>1.6800000000000002E-4</v>
      </c>
      <c r="AX119" s="13">
        <f t="shared" si="49"/>
        <v>673.34664564111142</v>
      </c>
      <c r="AZ119" s="29"/>
      <c r="BA119" s="29"/>
      <c r="BB119" s="30"/>
      <c r="BC119" s="31"/>
    </row>
    <row r="120" spans="1:55" x14ac:dyDescent="0.2">
      <c r="A120" s="23">
        <v>153075.75</v>
      </c>
      <c r="B120" s="23">
        <v>6.2748239999999995E-11</v>
      </c>
      <c r="C120" s="23">
        <v>7.0403250000000001E-2</v>
      </c>
      <c r="D120">
        <f t="shared" si="30"/>
        <v>1.74E-4</v>
      </c>
      <c r="E120" s="13">
        <f t="shared" si="40"/>
        <v>25.054601907771406</v>
      </c>
      <c r="G120" s="23">
        <v>1.2037540000000001E-10</v>
      </c>
      <c r="H120" s="23">
        <v>7.6954350000000005E-2</v>
      </c>
      <c r="I120">
        <f t="shared" si="31"/>
        <v>1.3000000000000002E-4</v>
      </c>
      <c r="J120" s="13">
        <f t="shared" si="41"/>
        <v>35.910198432266796</v>
      </c>
      <c r="L120" s="23">
        <v>1.3344829999999999E-10</v>
      </c>
      <c r="M120" s="23">
        <v>9.5014180000000004E-2</v>
      </c>
      <c r="N120">
        <f t="shared" si="32"/>
        <v>1.18E-4</v>
      </c>
      <c r="O120" s="13">
        <f t="shared" si="42"/>
        <v>36.13530813074015</v>
      </c>
      <c r="Q120" s="23">
        <v>1.978917E-10</v>
      </c>
      <c r="R120" s="23">
        <v>0.13150029999999999</v>
      </c>
      <c r="S120">
        <f t="shared" si="33"/>
        <v>1.5799999999999999E-4</v>
      </c>
      <c r="T120" s="13">
        <f t="shared" si="43"/>
        <v>71.749912484392112</v>
      </c>
      <c r="V120" s="23">
        <v>3.9805110000000003E-10</v>
      </c>
      <c r="W120" s="23">
        <v>0.24801029999999999</v>
      </c>
      <c r="X120">
        <f t="shared" si="34"/>
        <v>1.4999999999999999E-4</v>
      </c>
      <c r="Y120" s="13">
        <f t="shared" si="44"/>
        <v>137.01458412454261</v>
      </c>
      <c r="AA120" s="23">
        <v>7.7137400000000003E-10</v>
      </c>
      <c r="AB120" s="23">
        <v>0.3233066</v>
      </c>
      <c r="AC120">
        <f t="shared" si="35"/>
        <v>1.2799999999999999E-4</v>
      </c>
      <c r="AD120" s="13">
        <f t="shared" si="45"/>
        <v>226.5748365851197</v>
      </c>
      <c r="AF120" s="23">
        <v>3.2824459999999999E-9</v>
      </c>
      <c r="AG120" s="23">
        <v>0.75962750000000001</v>
      </c>
      <c r="AH120" s="7">
        <f t="shared" si="36"/>
        <v>1.3000000000000002E-4</v>
      </c>
      <c r="AI120" s="13">
        <f t="shared" si="46"/>
        <v>979.2140852965008</v>
      </c>
      <c r="AK120" s="23">
        <v>4.6455919999999997E-9</v>
      </c>
      <c r="AL120" s="23">
        <v>0.72118979999999999</v>
      </c>
      <c r="AM120" s="7">
        <f t="shared" si="37"/>
        <v>1.34E-4</v>
      </c>
      <c r="AN120" s="13">
        <f t="shared" si="47"/>
        <v>1428.5076579291533</v>
      </c>
      <c r="AP120" s="23">
        <v>5.16003E-9</v>
      </c>
      <c r="AQ120" s="23">
        <v>0.83384480000000005</v>
      </c>
      <c r="AR120" s="7">
        <f t="shared" si="38"/>
        <v>1.5200000000000001E-4</v>
      </c>
      <c r="AS120" s="13">
        <f t="shared" si="48"/>
        <v>1799.8342994499092</v>
      </c>
      <c r="AU120" s="23">
        <v>1.7197710000000001E-9</v>
      </c>
      <c r="AV120" s="23">
        <v>0.40484819999999999</v>
      </c>
      <c r="AW120" s="7">
        <f t="shared" si="39"/>
        <v>1.6800000000000002E-4</v>
      </c>
      <c r="AX120" s="13">
        <f t="shared" si="49"/>
        <v>663.00470808140619</v>
      </c>
      <c r="AZ120" s="29"/>
      <c r="BA120" s="29"/>
      <c r="BB120" s="30"/>
      <c r="BC120" s="31"/>
    </row>
    <row r="121" spans="1:55" x14ac:dyDescent="0.2">
      <c r="A121" s="23">
        <v>164776.81200000001</v>
      </c>
      <c r="B121" s="23">
        <v>6.2563680000000006E-11</v>
      </c>
      <c r="C121" s="23">
        <v>7.4710529999999997E-2</v>
      </c>
      <c r="D121">
        <f t="shared" si="30"/>
        <v>1.74E-4</v>
      </c>
      <c r="E121" s="13">
        <f t="shared" si="40"/>
        <v>24.9809093655089</v>
      </c>
      <c r="G121" s="23">
        <v>1.1999370000000001E-10</v>
      </c>
      <c r="H121" s="23">
        <v>7.9882610000000007E-2</v>
      </c>
      <c r="I121">
        <f t="shared" si="31"/>
        <v>1.3000000000000002E-4</v>
      </c>
      <c r="J121" s="13">
        <f t="shared" si="41"/>
        <v>35.796330293580681</v>
      </c>
      <c r="L121" s="23">
        <v>1.328742E-10</v>
      </c>
      <c r="M121" s="23">
        <v>9.7836350000000002E-2</v>
      </c>
      <c r="N121">
        <f t="shared" si="32"/>
        <v>1.18E-4</v>
      </c>
      <c r="O121" s="13">
        <f t="shared" si="42"/>
        <v>35.979852569314062</v>
      </c>
      <c r="Q121" s="23">
        <v>1.9673669999999999E-10</v>
      </c>
      <c r="R121" s="23">
        <v>0.13375580000000001</v>
      </c>
      <c r="S121">
        <f t="shared" si="33"/>
        <v>1.5799999999999999E-4</v>
      </c>
      <c r="T121" s="13">
        <f t="shared" si="43"/>
        <v>71.331142273617857</v>
      </c>
      <c r="V121" s="23">
        <v>3.9384639999999998E-10</v>
      </c>
      <c r="W121" s="23">
        <v>0.2493554</v>
      </c>
      <c r="X121">
        <f t="shared" si="34"/>
        <v>1.4999999999999999E-4</v>
      </c>
      <c r="Y121" s="13">
        <f t="shared" si="44"/>
        <v>135.56726939065925</v>
      </c>
      <c r="AA121" s="23">
        <v>7.6003040000000004E-10</v>
      </c>
      <c r="AB121" s="23">
        <v>0.32600380000000001</v>
      </c>
      <c r="AC121">
        <f t="shared" si="35"/>
        <v>1.2799999999999999E-4</v>
      </c>
      <c r="AD121" s="13">
        <f t="shared" si="45"/>
        <v>223.24289343395441</v>
      </c>
      <c r="AF121" s="23">
        <v>3.226316E-9</v>
      </c>
      <c r="AG121" s="23">
        <v>0.74710549999999998</v>
      </c>
      <c r="AH121" s="7">
        <f t="shared" si="36"/>
        <v>1.3000000000000002E-4</v>
      </c>
      <c r="AI121" s="13">
        <f t="shared" si="46"/>
        <v>962.46947270951762</v>
      </c>
      <c r="AK121" s="23">
        <v>4.5948019999999997E-9</v>
      </c>
      <c r="AL121" s="23">
        <v>0.69572409999999996</v>
      </c>
      <c r="AM121" s="7">
        <f t="shared" si="37"/>
        <v>1.34E-4</v>
      </c>
      <c r="AN121" s="13">
        <f t="shared" si="47"/>
        <v>1412.8898628351758</v>
      </c>
      <c r="AP121" s="23">
        <v>5.092002E-9</v>
      </c>
      <c r="AQ121" s="23">
        <v>0.80609830000000005</v>
      </c>
      <c r="AR121" s="7">
        <f t="shared" si="38"/>
        <v>1.5200000000000001E-4</v>
      </c>
      <c r="AS121" s="13">
        <f t="shared" si="48"/>
        <v>1776.1059242809706</v>
      </c>
      <c r="AU121" s="23">
        <v>1.694455E-9</v>
      </c>
      <c r="AV121" s="23">
        <v>0.40362199999999998</v>
      </c>
      <c r="AW121" s="7">
        <f t="shared" si="39"/>
        <v>1.6800000000000002E-4</v>
      </c>
      <c r="AX121" s="13">
        <f t="shared" si="49"/>
        <v>653.24490448558504</v>
      </c>
      <c r="AZ121" s="29"/>
      <c r="BA121" s="29"/>
      <c r="BB121" s="30"/>
      <c r="BC121" s="31"/>
    </row>
    <row r="122" spans="1:55" x14ac:dyDescent="0.2">
      <c r="A122" s="23">
        <v>177372.299</v>
      </c>
      <c r="B122" s="23">
        <v>6.2385210000000005E-11</v>
      </c>
      <c r="C122" s="23">
        <v>7.7139620000000006E-2</v>
      </c>
      <c r="D122">
        <f t="shared" si="30"/>
        <v>1.74E-4</v>
      </c>
      <c r="E122" s="13">
        <f t="shared" si="40"/>
        <v>24.90964848548294</v>
      </c>
      <c r="G122" s="23">
        <v>1.1956700000000001E-10</v>
      </c>
      <c r="H122" s="23">
        <v>8.2338179999999997E-2</v>
      </c>
      <c r="I122">
        <f t="shared" si="31"/>
        <v>1.3000000000000002E-4</v>
      </c>
      <c r="J122" s="13">
        <f t="shared" si="41"/>
        <v>35.669037826257224</v>
      </c>
      <c r="L122" s="23">
        <v>1.323086E-10</v>
      </c>
      <c r="M122" s="23">
        <v>0.1007543</v>
      </c>
      <c r="N122">
        <f t="shared" si="32"/>
        <v>1.18E-4</v>
      </c>
      <c r="O122" s="13">
        <f t="shared" si="42"/>
        <v>35.826698649191087</v>
      </c>
      <c r="Q122" s="23">
        <v>1.9551130000000001E-10</v>
      </c>
      <c r="R122" s="23">
        <v>0.13705120000000001</v>
      </c>
      <c r="S122">
        <f t="shared" si="33"/>
        <v>1.5799999999999999E-4</v>
      </c>
      <c r="T122" s="13">
        <f t="shared" si="43"/>
        <v>70.886847021425012</v>
      </c>
      <c r="V122" s="23">
        <v>3.8925530000000001E-10</v>
      </c>
      <c r="W122" s="23">
        <v>0.25065009999999999</v>
      </c>
      <c r="X122">
        <f t="shared" si="34"/>
        <v>1.4999999999999999E-4</v>
      </c>
      <c r="Y122" s="13">
        <f t="shared" si="44"/>
        <v>133.9869505391998</v>
      </c>
      <c r="AA122" s="23">
        <v>7.4862199999999996E-10</v>
      </c>
      <c r="AB122" s="23">
        <v>0.32723720000000001</v>
      </c>
      <c r="AC122">
        <f t="shared" si="35"/>
        <v>1.2799999999999999E-4</v>
      </c>
      <c r="AD122" s="13">
        <f t="shared" si="45"/>
        <v>219.89191665006268</v>
      </c>
      <c r="AF122" s="23">
        <v>3.167976E-9</v>
      </c>
      <c r="AG122" s="23">
        <v>0.73451409999999995</v>
      </c>
      <c r="AH122" s="7">
        <f t="shared" si="36"/>
        <v>1.3000000000000002E-4</v>
      </c>
      <c r="AI122" s="13">
        <f t="shared" si="46"/>
        <v>945.06557642723362</v>
      </c>
      <c r="AK122" s="23">
        <v>4.5436249999999996E-9</v>
      </c>
      <c r="AL122" s="23">
        <v>0.67253370000000001</v>
      </c>
      <c r="AM122" s="7">
        <f t="shared" si="37"/>
        <v>1.34E-4</v>
      </c>
      <c r="AN122" s="13">
        <f t="shared" si="47"/>
        <v>1397.1530662310313</v>
      </c>
      <c r="AP122" s="23">
        <v>5.0224380000000001E-9</v>
      </c>
      <c r="AQ122" s="23">
        <v>0.78124830000000001</v>
      </c>
      <c r="AR122" s="7">
        <f t="shared" si="38"/>
        <v>1.5200000000000001E-4</v>
      </c>
      <c r="AS122" s="13">
        <f t="shared" si="48"/>
        <v>1751.8417875982511</v>
      </c>
      <c r="AU122" s="23">
        <v>1.669496E-9</v>
      </c>
      <c r="AV122" s="23">
        <v>0.40276610000000002</v>
      </c>
      <c r="AW122" s="7">
        <f t="shared" si="39"/>
        <v>1.6800000000000002E-4</v>
      </c>
      <c r="AX122" s="13">
        <f t="shared" si="49"/>
        <v>643.62273123751663</v>
      </c>
      <c r="AZ122" s="29"/>
      <c r="BA122" s="29"/>
      <c r="BB122" s="30"/>
      <c r="BC122" s="31"/>
    </row>
    <row r="123" spans="1:55" x14ac:dyDescent="0.2">
      <c r="A123" s="23">
        <v>190930.58199999999</v>
      </c>
      <c r="B123" s="23">
        <v>6.2172789999999998E-11</v>
      </c>
      <c r="C123" s="23">
        <v>8.0463000000000007E-2</v>
      </c>
      <c r="D123">
        <f t="shared" si="30"/>
        <v>1.74E-4</v>
      </c>
      <c r="E123" s="13">
        <f t="shared" si="40"/>
        <v>24.824831787241699</v>
      </c>
      <c r="G123" s="23">
        <v>1.1916220000000001E-10</v>
      </c>
      <c r="H123" s="23">
        <v>8.563635E-2</v>
      </c>
      <c r="I123">
        <f t="shared" si="31"/>
        <v>1.3000000000000002E-4</v>
      </c>
      <c r="J123" s="13">
        <f t="shared" si="41"/>
        <v>35.548278532203938</v>
      </c>
      <c r="L123" s="23">
        <v>1.317211E-10</v>
      </c>
      <c r="M123" s="23">
        <v>0.1036406</v>
      </c>
      <c r="N123">
        <f t="shared" si="32"/>
        <v>1.18E-4</v>
      </c>
      <c r="O123" s="13">
        <f t="shared" si="42"/>
        <v>35.667614617945951</v>
      </c>
      <c r="Q123" s="23">
        <v>1.9431870000000001E-10</v>
      </c>
      <c r="R123" s="23">
        <v>0.13952059999999999</v>
      </c>
      <c r="S123">
        <f t="shared" si="33"/>
        <v>1.5799999999999999E-4</v>
      </c>
      <c r="T123" s="13">
        <f t="shared" si="43"/>
        <v>70.454444118074903</v>
      </c>
      <c r="V123" s="23">
        <v>3.8504659999999998E-10</v>
      </c>
      <c r="W123" s="23">
        <v>0.25265080000000001</v>
      </c>
      <c r="X123">
        <f t="shared" si="34"/>
        <v>1.4999999999999999E-4</v>
      </c>
      <c r="Y123" s="13">
        <f t="shared" si="44"/>
        <v>132.53825895109725</v>
      </c>
      <c r="AA123" s="23">
        <v>7.3782169999999996E-10</v>
      </c>
      <c r="AB123" s="23">
        <v>0.32792139999999997</v>
      </c>
      <c r="AC123">
        <f t="shared" si="35"/>
        <v>1.2799999999999999E-4</v>
      </c>
      <c r="AD123" s="13">
        <f t="shared" si="45"/>
        <v>216.7195564103213</v>
      </c>
      <c r="AF123" s="23">
        <v>3.1074280000000001E-9</v>
      </c>
      <c r="AG123" s="23">
        <v>0.725688</v>
      </c>
      <c r="AH123" s="7">
        <f t="shared" si="36"/>
        <v>1.3000000000000002E-4</v>
      </c>
      <c r="AI123" s="13">
        <f t="shared" si="46"/>
        <v>927.00299308647732</v>
      </c>
      <c r="AK123" s="23">
        <v>4.4920539999999996E-9</v>
      </c>
      <c r="AL123" s="23">
        <v>0.65152900000000002</v>
      </c>
      <c r="AM123" s="7">
        <f t="shared" si="37"/>
        <v>1.34E-4</v>
      </c>
      <c r="AN123" s="13">
        <f t="shared" si="47"/>
        <v>1381.2951156346242</v>
      </c>
      <c r="AP123" s="23">
        <v>4.9521560000000004E-9</v>
      </c>
      <c r="AQ123" s="23">
        <v>0.75870570000000004</v>
      </c>
      <c r="AR123" s="7">
        <f t="shared" si="38"/>
        <v>1.5200000000000001E-4</v>
      </c>
      <c r="AS123" s="13">
        <f t="shared" si="48"/>
        <v>1727.3272103120844</v>
      </c>
      <c r="AU123" s="23">
        <v>1.6441990000000001E-9</v>
      </c>
      <c r="AV123" s="23">
        <v>0.40233099999999999</v>
      </c>
      <c r="AW123" s="7">
        <f t="shared" si="39"/>
        <v>1.6800000000000002E-4</v>
      </c>
      <c r="AX123" s="13">
        <f t="shared" si="49"/>
        <v>633.87025250614181</v>
      </c>
      <c r="AZ123" s="29"/>
      <c r="BA123" s="29"/>
      <c r="BB123" s="30"/>
      <c r="BC123" s="31"/>
    </row>
    <row r="124" spans="1:55" x14ac:dyDescent="0.2">
      <c r="A124" s="23">
        <v>205525.255</v>
      </c>
      <c r="B124" s="23">
        <v>6.1973789999999997E-11</v>
      </c>
      <c r="C124" s="23">
        <v>8.2631330000000003E-2</v>
      </c>
      <c r="D124">
        <f t="shared" si="30"/>
        <v>1.74E-4</v>
      </c>
      <c r="E124" s="13">
        <f t="shared" si="40"/>
        <v>24.745373530250802</v>
      </c>
      <c r="G124" s="23">
        <v>1.1876170000000001E-10</v>
      </c>
      <c r="H124" s="23">
        <v>8.7518429999999994E-2</v>
      </c>
      <c r="I124">
        <f t="shared" si="31"/>
        <v>1.3000000000000002E-4</v>
      </c>
      <c r="J124" s="13">
        <f t="shared" si="41"/>
        <v>35.428802007331562</v>
      </c>
      <c r="L124" s="23">
        <v>1.3111119999999999E-10</v>
      </c>
      <c r="M124" s="23">
        <v>0.10602449999999999</v>
      </c>
      <c r="N124">
        <f t="shared" si="32"/>
        <v>1.18E-4</v>
      </c>
      <c r="O124" s="13">
        <f t="shared" si="42"/>
        <v>35.502465084913773</v>
      </c>
      <c r="Q124" s="23">
        <v>1.930552E-10</v>
      </c>
      <c r="R124" s="23">
        <v>0.14188680000000001</v>
      </c>
      <c r="S124">
        <f t="shared" si="33"/>
        <v>1.5799999999999999E-4</v>
      </c>
      <c r="T124" s="13">
        <f t="shared" si="43"/>
        <v>69.996334887500666</v>
      </c>
      <c r="V124" s="23">
        <v>3.8071630000000001E-10</v>
      </c>
      <c r="W124" s="23">
        <v>0.25382719999999998</v>
      </c>
      <c r="X124">
        <f t="shared" si="34"/>
        <v>1.4999999999999999E-4</v>
      </c>
      <c r="Y124" s="13">
        <f t="shared" si="44"/>
        <v>131.04771099473055</v>
      </c>
      <c r="AA124" s="23">
        <v>7.2667910000000004E-10</v>
      </c>
      <c r="AB124" s="23">
        <v>0.3297987</v>
      </c>
      <c r="AC124">
        <f t="shared" si="35"/>
        <v>1.2799999999999999E-4</v>
      </c>
      <c r="AD124" s="13">
        <f t="shared" si="45"/>
        <v>213.44665276807598</v>
      </c>
      <c r="AF124" s="23">
        <v>3.047592E-9</v>
      </c>
      <c r="AG124" s="23">
        <v>0.71829600000000005</v>
      </c>
      <c r="AH124" s="7">
        <f t="shared" si="36"/>
        <v>1.3000000000000002E-4</v>
      </c>
      <c r="AI124" s="13">
        <f t="shared" si="46"/>
        <v>909.15281245660503</v>
      </c>
      <c r="AK124" s="23">
        <v>4.4394000000000002E-9</v>
      </c>
      <c r="AL124" s="23">
        <v>0.63248190000000004</v>
      </c>
      <c r="AM124" s="7">
        <f t="shared" si="37"/>
        <v>1.34E-4</v>
      </c>
      <c r="AN124" s="13">
        <f t="shared" si="47"/>
        <v>1365.1041453082157</v>
      </c>
      <c r="AP124" s="23">
        <v>4.8816479999999998E-9</v>
      </c>
      <c r="AQ124" s="23">
        <v>0.7381799</v>
      </c>
      <c r="AR124" s="7">
        <f t="shared" si="38"/>
        <v>1.5200000000000001E-4</v>
      </c>
      <c r="AS124" s="13">
        <f t="shared" si="48"/>
        <v>1702.7338035323535</v>
      </c>
      <c r="AU124" s="23">
        <v>1.619138E-9</v>
      </c>
      <c r="AV124" s="23">
        <v>0.40184130000000001</v>
      </c>
      <c r="AW124" s="7">
        <f t="shared" si="39"/>
        <v>1.6800000000000002E-4</v>
      </c>
      <c r="AX124" s="13">
        <f t="shared" si="49"/>
        <v>624.20875630157263</v>
      </c>
      <c r="AZ124" s="29"/>
      <c r="BA124" s="29"/>
      <c r="BB124" s="30"/>
      <c r="BC124" s="31"/>
    </row>
    <row r="125" spans="1:55" x14ac:dyDescent="0.2">
      <c r="A125" s="23">
        <v>221235.541</v>
      </c>
      <c r="B125" s="23">
        <v>6.1778509999999998E-11</v>
      </c>
      <c r="C125" s="23">
        <v>8.5922209999999999E-2</v>
      </c>
      <c r="D125">
        <f t="shared" si="30"/>
        <v>1.74E-4</v>
      </c>
      <c r="E125" s="13">
        <f t="shared" si="40"/>
        <v>24.66740062359159</v>
      </c>
      <c r="G125" s="23">
        <v>1.1832850000000001E-10</v>
      </c>
      <c r="H125" s="23">
        <v>9.0912900000000005E-2</v>
      </c>
      <c r="I125">
        <f t="shared" si="31"/>
        <v>1.3000000000000002E-4</v>
      </c>
      <c r="J125" s="13">
        <f t="shared" si="41"/>
        <v>35.299570470316034</v>
      </c>
      <c r="L125" s="23">
        <v>1.3053030000000001E-10</v>
      </c>
      <c r="M125" s="23">
        <v>0.1096227</v>
      </c>
      <c r="N125">
        <f t="shared" si="32"/>
        <v>1.18E-4</v>
      </c>
      <c r="O125" s="13">
        <f t="shared" si="42"/>
        <v>35.345168210445181</v>
      </c>
      <c r="Q125" s="23">
        <v>1.91884E-10</v>
      </c>
      <c r="R125" s="23">
        <v>0.14504500000000001</v>
      </c>
      <c r="S125">
        <f t="shared" si="33"/>
        <v>1.5799999999999999E-4</v>
      </c>
      <c r="T125" s="13">
        <f t="shared" si="43"/>
        <v>69.571691016627256</v>
      </c>
      <c r="V125" s="23">
        <v>3.762702E-10</v>
      </c>
      <c r="W125" s="23">
        <v>0.25574340000000001</v>
      </c>
      <c r="X125">
        <f t="shared" si="34"/>
        <v>1.4999999999999999E-4</v>
      </c>
      <c r="Y125" s="13">
        <f t="shared" si="44"/>
        <v>129.51730310871761</v>
      </c>
      <c r="AA125" s="23">
        <v>7.159403E-10</v>
      </c>
      <c r="AB125" s="23">
        <v>0.33087260000000002</v>
      </c>
      <c r="AC125">
        <f t="shared" si="35"/>
        <v>1.2799999999999999E-4</v>
      </c>
      <c r="AD125" s="13">
        <f t="shared" si="45"/>
        <v>210.29235685569071</v>
      </c>
      <c r="AF125" s="23">
        <v>2.984986E-9</v>
      </c>
      <c r="AG125" s="23">
        <v>0.71200300000000005</v>
      </c>
      <c r="AH125" s="7">
        <f t="shared" si="36"/>
        <v>1.3000000000000002E-4</v>
      </c>
      <c r="AI125" s="13">
        <f t="shared" si="46"/>
        <v>890.47628981950061</v>
      </c>
      <c r="AK125" s="23">
        <v>4.3868740000000002E-9</v>
      </c>
      <c r="AL125" s="23">
        <v>0.61536539999999995</v>
      </c>
      <c r="AM125" s="7">
        <f t="shared" si="37"/>
        <v>1.34E-4</v>
      </c>
      <c r="AN125" s="13">
        <f t="shared" si="47"/>
        <v>1348.9525346544203</v>
      </c>
      <c r="AP125" s="23">
        <v>4.8108990000000001E-9</v>
      </c>
      <c r="AQ125" s="23">
        <v>0.71971059999999998</v>
      </c>
      <c r="AR125" s="7">
        <f t="shared" si="38"/>
        <v>1.5200000000000001E-4</v>
      </c>
      <c r="AS125" s="13">
        <f t="shared" si="48"/>
        <v>1678.0563352130259</v>
      </c>
      <c r="AU125" s="23">
        <v>1.5940169999999999E-9</v>
      </c>
      <c r="AV125" s="23">
        <v>0.40159020000000001</v>
      </c>
      <c r="AW125" s="7">
        <f t="shared" si="39"/>
        <v>1.6800000000000002E-4</v>
      </c>
      <c r="AX125" s="13">
        <f t="shared" si="49"/>
        <v>614.52412894612064</v>
      </c>
      <c r="AZ125" s="29"/>
      <c r="BA125" s="29"/>
      <c r="BB125" s="30"/>
      <c r="BC125" s="31"/>
    </row>
    <row r="126" spans="1:55" x14ac:dyDescent="0.2">
      <c r="A126" s="23">
        <v>238146.71599999999</v>
      </c>
      <c r="B126" s="23">
        <v>6.1521159999999996E-11</v>
      </c>
      <c r="C126" s="23">
        <v>8.9298950000000002E-2</v>
      </c>
      <c r="D126">
        <f t="shared" si="30"/>
        <v>1.74E-4</v>
      </c>
      <c r="E126" s="13">
        <f t="shared" si="40"/>
        <v>24.564643927930248</v>
      </c>
      <c r="G126" s="23">
        <v>1.1785940000000001E-10</v>
      </c>
      <c r="H126" s="23">
        <v>9.3973059999999997E-2</v>
      </c>
      <c r="I126">
        <f t="shared" si="31"/>
        <v>1.3000000000000002E-4</v>
      </c>
      <c r="J126" s="13">
        <f t="shared" si="41"/>
        <v>35.159629302232062</v>
      </c>
      <c r="L126" s="23">
        <v>1.298381E-10</v>
      </c>
      <c r="M126" s="23">
        <v>0.1129785</v>
      </c>
      <c r="N126">
        <f t="shared" si="32"/>
        <v>1.18E-4</v>
      </c>
      <c r="O126" s="13">
        <f t="shared" si="42"/>
        <v>35.157733373972192</v>
      </c>
      <c r="Q126" s="23">
        <v>1.905667E-10</v>
      </c>
      <c r="R126" s="23">
        <v>0.1477522</v>
      </c>
      <c r="S126">
        <f t="shared" si="33"/>
        <v>1.5799999999999999E-4</v>
      </c>
      <c r="T126" s="13">
        <f t="shared" si="43"/>
        <v>69.094075433377981</v>
      </c>
      <c r="V126" s="23">
        <v>3.7207140000000002E-10</v>
      </c>
      <c r="W126" s="23">
        <v>0.25688</v>
      </c>
      <c r="X126">
        <f t="shared" si="34"/>
        <v>1.4999999999999999E-4</v>
      </c>
      <c r="Y126" s="13">
        <f t="shared" si="44"/>
        <v>128.07201923480764</v>
      </c>
      <c r="AA126" s="23">
        <v>7.0538929999999996E-10</v>
      </c>
      <c r="AB126" s="23">
        <v>0.33165559999999999</v>
      </c>
      <c r="AC126">
        <f t="shared" si="35"/>
        <v>1.2799999999999999E-4</v>
      </c>
      <c r="AD126" s="13">
        <f t="shared" si="45"/>
        <v>207.19322323074402</v>
      </c>
      <c r="AF126" s="23">
        <v>2.9235539999999999E-9</v>
      </c>
      <c r="AG126" s="23">
        <v>0.70641299999999996</v>
      </c>
      <c r="AH126" s="7">
        <f t="shared" si="36"/>
        <v>1.3000000000000002E-4</v>
      </c>
      <c r="AI126" s="13">
        <f t="shared" si="46"/>
        <v>872.14999300062391</v>
      </c>
      <c r="AK126" s="23">
        <v>4.3333159999999996E-9</v>
      </c>
      <c r="AL126" s="23">
        <v>0.59924109999999997</v>
      </c>
      <c r="AM126" s="7">
        <f t="shared" si="37"/>
        <v>1.34E-4</v>
      </c>
      <c r="AN126" s="13">
        <f t="shared" si="47"/>
        <v>1332.48358664018</v>
      </c>
      <c r="AP126" s="23">
        <v>4.7397550000000002E-9</v>
      </c>
      <c r="AQ126" s="23">
        <v>0.70222680000000004</v>
      </c>
      <c r="AR126" s="7">
        <f t="shared" si="38"/>
        <v>1.5200000000000001E-4</v>
      </c>
      <c r="AS126" s="13">
        <f t="shared" si="48"/>
        <v>1653.2410896814949</v>
      </c>
      <c r="AU126" s="23">
        <v>1.568069E-9</v>
      </c>
      <c r="AV126" s="23">
        <v>0.40271370000000001</v>
      </c>
      <c r="AW126" s="7">
        <f t="shared" si="39"/>
        <v>1.6800000000000002E-4</v>
      </c>
      <c r="AX126" s="13">
        <f t="shared" si="49"/>
        <v>604.52067722766719</v>
      </c>
      <c r="AZ126" s="29"/>
      <c r="BA126" s="29"/>
      <c r="BB126" s="30"/>
      <c r="BC126" s="31"/>
    </row>
    <row r="127" spans="1:55" x14ac:dyDescent="0.2">
      <c r="A127" s="23">
        <v>256350.57500000001</v>
      </c>
      <c r="B127" s="23">
        <v>6.1288990000000001E-11</v>
      </c>
      <c r="C127" s="23">
        <v>9.2568520000000001E-2</v>
      </c>
      <c r="D127">
        <f t="shared" si="30"/>
        <v>1.74E-4</v>
      </c>
      <c r="E127" s="13">
        <f t="shared" si="40"/>
        <v>24.471941297148458</v>
      </c>
      <c r="G127" s="23">
        <v>1.173665E-10</v>
      </c>
      <c r="H127" s="23">
        <v>9.7014530000000002E-2</v>
      </c>
      <c r="I127">
        <f t="shared" si="31"/>
        <v>1.3000000000000002E-4</v>
      </c>
      <c r="J127" s="13">
        <f t="shared" si="41"/>
        <v>35.012588155890988</v>
      </c>
      <c r="L127" s="23">
        <v>1.2917440000000001E-10</v>
      </c>
      <c r="M127" s="23">
        <v>0.11628570000000001</v>
      </c>
      <c r="N127">
        <f t="shared" si="32"/>
        <v>1.18E-4</v>
      </c>
      <c r="O127" s="13">
        <f t="shared" si="42"/>
        <v>34.978015805397902</v>
      </c>
      <c r="Q127" s="23">
        <v>1.8925899999999999E-10</v>
      </c>
      <c r="R127" s="23">
        <v>0.15118129999999999</v>
      </c>
      <c r="S127">
        <f t="shared" si="33"/>
        <v>1.5799999999999999E-4</v>
      </c>
      <c r="T127" s="13">
        <f t="shared" si="43"/>
        <v>68.619940537594886</v>
      </c>
      <c r="V127" s="23">
        <v>3.67823E-10</v>
      </c>
      <c r="W127" s="23">
        <v>0.259573</v>
      </c>
      <c r="X127">
        <f t="shared" si="34"/>
        <v>1.4999999999999999E-4</v>
      </c>
      <c r="Y127" s="13">
        <f t="shared" si="44"/>
        <v>126.60966236857939</v>
      </c>
      <c r="AA127" s="23">
        <v>6.9469799999999997E-10</v>
      </c>
      <c r="AB127" s="23">
        <v>0.33397399999999999</v>
      </c>
      <c r="AC127">
        <f t="shared" si="35"/>
        <v>1.2799999999999999E-4</v>
      </c>
      <c r="AD127" s="13">
        <f t="shared" si="45"/>
        <v>204.05287944111345</v>
      </c>
      <c r="AF127" s="23">
        <v>2.8581429999999999E-9</v>
      </c>
      <c r="AG127" s="23">
        <v>0.70403859999999996</v>
      </c>
      <c r="AH127" s="7">
        <f t="shared" si="36"/>
        <v>1.3000000000000002E-4</v>
      </c>
      <c r="AI127" s="13">
        <f t="shared" si="46"/>
        <v>852.6366872117917</v>
      </c>
      <c r="AK127" s="23">
        <v>4.2791990000000004E-9</v>
      </c>
      <c r="AL127" s="23">
        <v>0.5848392</v>
      </c>
      <c r="AM127" s="7">
        <f t="shared" si="37"/>
        <v>1.34E-4</v>
      </c>
      <c r="AN127" s="13">
        <f t="shared" si="47"/>
        <v>1315.8427475556994</v>
      </c>
      <c r="AP127" s="23">
        <v>4.6679449999999998E-9</v>
      </c>
      <c r="AQ127" s="23">
        <v>0.68666190000000005</v>
      </c>
      <c r="AR127" s="7">
        <f t="shared" si="38"/>
        <v>1.5200000000000001E-4</v>
      </c>
      <c r="AS127" s="13">
        <f t="shared" si="48"/>
        <v>1628.1935413060983</v>
      </c>
      <c r="AU127" s="23">
        <v>1.5428999999999999E-9</v>
      </c>
      <c r="AV127" s="23">
        <v>0.40450819999999998</v>
      </c>
      <c r="AW127" s="7">
        <f t="shared" si="39"/>
        <v>1.6800000000000002E-4</v>
      </c>
      <c r="AX127" s="13">
        <f t="shared" si="49"/>
        <v>594.81754495150903</v>
      </c>
      <c r="AZ127" s="29"/>
      <c r="BA127" s="29"/>
      <c r="BB127" s="30"/>
      <c r="BC127" s="31"/>
    </row>
    <row r="128" spans="1:55" x14ac:dyDescent="0.2">
      <c r="A128" s="23">
        <v>275945.93199999997</v>
      </c>
      <c r="B128" s="23">
        <v>6.1072209999999998E-11</v>
      </c>
      <c r="C128" s="23">
        <v>9.5584520000000006E-2</v>
      </c>
      <c r="D128">
        <f t="shared" si="30"/>
        <v>1.74E-4</v>
      </c>
      <c r="E128" s="13">
        <f t="shared" si="40"/>
        <v>24.385383704432442</v>
      </c>
      <c r="G128" s="23">
        <v>1.168789E-10</v>
      </c>
      <c r="H128" s="23">
        <v>0.10030849999999999</v>
      </c>
      <c r="I128">
        <f t="shared" si="31"/>
        <v>1.3000000000000002E-4</v>
      </c>
      <c r="J128" s="13">
        <f t="shared" si="41"/>
        <v>34.867128097144992</v>
      </c>
      <c r="L128" s="23">
        <v>1.2852000000000001E-10</v>
      </c>
      <c r="M128" s="23">
        <v>0.1192332</v>
      </c>
      <c r="N128">
        <f t="shared" si="32"/>
        <v>1.18E-4</v>
      </c>
      <c r="O128" s="13">
        <f t="shared" si="42"/>
        <v>34.800816503190568</v>
      </c>
      <c r="Q128" s="23">
        <v>1.8800060000000001E-10</v>
      </c>
      <c r="R128" s="23">
        <v>0.1537811</v>
      </c>
      <c r="S128">
        <f t="shared" si="33"/>
        <v>1.5799999999999999E-4</v>
      </c>
      <c r="T128" s="13">
        <f t="shared" si="43"/>
        <v>68.16368042223705</v>
      </c>
      <c r="V128" s="23">
        <v>3.6343520000000001E-10</v>
      </c>
      <c r="W128" s="23">
        <v>0.26133709999999999</v>
      </c>
      <c r="X128">
        <f t="shared" si="34"/>
        <v>1.4999999999999999E-4</v>
      </c>
      <c r="Y128" s="13">
        <f t="shared" si="44"/>
        <v>125.09932213281149</v>
      </c>
      <c r="AA128" s="23">
        <v>6.842922E-10</v>
      </c>
      <c r="AB128" s="23">
        <v>0.33480700000000002</v>
      </c>
      <c r="AC128">
        <f t="shared" si="35"/>
        <v>1.2799999999999999E-4</v>
      </c>
      <c r="AD128" s="13">
        <f t="shared" si="45"/>
        <v>200.99639525246121</v>
      </c>
      <c r="AF128" s="23">
        <v>2.7930989999999999E-9</v>
      </c>
      <c r="AG128" s="23">
        <v>0.7012756</v>
      </c>
      <c r="AH128" s="7">
        <f t="shared" si="36"/>
        <v>1.3000000000000002E-4</v>
      </c>
      <c r="AI128" s="13">
        <f t="shared" si="46"/>
        <v>833.23286428095719</v>
      </c>
      <c r="AK128" s="23">
        <v>4.2247789999999996E-9</v>
      </c>
      <c r="AL128" s="23">
        <v>0.57200079999999998</v>
      </c>
      <c r="AM128" s="7">
        <f t="shared" si="37"/>
        <v>1.34E-4</v>
      </c>
      <c r="AN128" s="13">
        <f t="shared" si="47"/>
        <v>1299.1087367462037</v>
      </c>
      <c r="AP128" s="23">
        <v>4.5956240000000003E-9</v>
      </c>
      <c r="AQ128" s="23">
        <v>0.67298570000000002</v>
      </c>
      <c r="AR128" s="7">
        <f t="shared" si="38"/>
        <v>1.5200000000000001E-4</v>
      </c>
      <c r="AS128" s="13">
        <f t="shared" si="48"/>
        <v>1602.9677545625104</v>
      </c>
      <c r="AU128" s="23">
        <v>1.518054E-9</v>
      </c>
      <c r="AV128" s="23">
        <v>0.40474349999999998</v>
      </c>
      <c r="AW128" s="7">
        <f t="shared" si="39"/>
        <v>1.6800000000000002E-4</v>
      </c>
      <c r="AX128" s="13">
        <f t="shared" si="49"/>
        <v>585.23893537093659</v>
      </c>
      <c r="AZ128" s="29"/>
      <c r="BA128" s="29"/>
      <c r="BB128" s="30"/>
      <c r="BC128" s="31"/>
    </row>
    <row r="129" spans="1:55" x14ac:dyDescent="0.2">
      <c r="A129" s="23">
        <v>297039.152</v>
      </c>
      <c r="B129" s="23">
        <v>6.0792269999999996E-11</v>
      </c>
      <c r="C129" s="23">
        <v>9.9791599999999994E-2</v>
      </c>
      <c r="D129">
        <f t="shared" si="30"/>
        <v>1.74E-4</v>
      </c>
      <c r="E129" s="13">
        <f t="shared" si="40"/>
        <v>24.273607099095596</v>
      </c>
      <c r="G129" s="23">
        <v>1.162897E-10</v>
      </c>
      <c r="H129" s="23">
        <v>0.1045055</v>
      </c>
      <c r="I129">
        <f t="shared" si="31"/>
        <v>1.3000000000000002E-4</v>
      </c>
      <c r="J129" s="13">
        <f t="shared" si="41"/>
        <v>34.691358887520003</v>
      </c>
      <c r="L129" s="23">
        <v>1.2781499999999999E-10</v>
      </c>
      <c r="M129" s="23">
        <v>0.1237931</v>
      </c>
      <c r="N129">
        <f t="shared" si="32"/>
        <v>1.18E-4</v>
      </c>
      <c r="O129" s="13">
        <f t="shared" si="42"/>
        <v>34.609915665696398</v>
      </c>
      <c r="Q129" s="23">
        <v>1.866038E-10</v>
      </c>
      <c r="R129" s="23">
        <v>0.15772990000000001</v>
      </c>
      <c r="S129">
        <f t="shared" si="33"/>
        <v>1.5799999999999999E-4</v>
      </c>
      <c r="T129" s="13">
        <f t="shared" si="43"/>
        <v>67.657240395908502</v>
      </c>
      <c r="V129" s="23">
        <v>3.590206E-10</v>
      </c>
      <c r="W129" s="23">
        <v>0.26339899999999999</v>
      </c>
      <c r="X129">
        <f t="shared" si="34"/>
        <v>1.4999999999999999E-4</v>
      </c>
      <c r="Y129" s="13">
        <f t="shared" si="44"/>
        <v>123.57975697377486</v>
      </c>
      <c r="AA129" s="23">
        <v>6.7383399999999997E-10</v>
      </c>
      <c r="AB129" s="23">
        <v>0.33656360000000002</v>
      </c>
      <c r="AC129">
        <f t="shared" si="35"/>
        <v>1.2799999999999999E-4</v>
      </c>
      <c r="AD129" s="13">
        <f t="shared" si="45"/>
        <v>197.92451966944378</v>
      </c>
      <c r="AF129" s="23">
        <v>2.7262709999999998E-9</v>
      </c>
      <c r="AG129" s="23">
        <v>0.70121710000000004</v>
      </c>
      <c r="AH129" s="7">
        <f t="shared" si="36"/>
        <v>1.3000000000000002E-4</v>
      </c>
      <c r="AI129" s="13">
        <f t="shared" si="46"/>
        <v>813.29684129925556</v>
      </c>
      <c r="AK129" s="23">
        <v>4.1694730000000002E-9</v>
      </c>
      <c r="AL129" s="23">
        <v>0.56071760000000004</v>
      </c>
      <c r="AM129" s="7">
        <f t="shared" si="37"/>
        <v>1.34E-4</v>
      </c>
      <c r="AN129" s="13">
        <f t="shared" si="47"/>
        <v>1282.1022832028386</v>
      </c>
      <c r="AP129" s="23">
        <v>4.5230609999999998E-9</v>
      </c>
      <c r="AQ129" s="23">
        <v>0.66082220000000003</v>
      </c>
      <c r="AR129" s="7">
        <f t="shared" si="38"/>
        <v>1.5200000000000001E-4</v>
      </c>
      <c r="AS129" s="13">
        <f t="shared" si="48"/>
        <v>1577.657557476256</v>
      </c>
      <c r="AU129" s="23">
        <v>1.4928909999999999E-9</v>
      </c>
      <c r="AV129" s="23">
        <v>0.40736519999999998</v>
      </c>
      <c r="AW129" s="7">
        <f t="shared" si="39"/>
        <v>1.6800000000000002E-4</v>
      </c>
      <c r="AX129" s="13">
        <f t="shared" si="49"/>
        <v>575.53811620986653</v>
      </c>
      <c r="AZ129" s="29"/>
      <c r="BA129" s="29"/>
      <c r="BB129" s="30"/>
      <c r="BC129" s="31"/>
    </row>
    <row r="130" spans="1:55" x14ac:dyDescent="0.2">
      <c r="A130" s="23">
        <v>319744.73100000003</v>
      </c>
      <c r="B130" s="23">
        <v>6.0530240000000006E-11</v>
      </c>
      <c r="C130" s="23">
        <v>0.103315</v>
      </c>
      <c r="D130">
        <f t="shared" si="30"/>
        <v>1.74E-4</v>
      </c>
      <c r="E130" s="13">
        <f t="shared" si="40"/>
        <v>24.16898173688794</v>
      </c>
      <c r="G130" s="23">
        <v>1.158043E-10</v>
      </c>
      <c r="H130" s="23">
        <v>0.1081882</v>
      </c>
      <c r="I130">
        <f t="shared" si="31"/>
        <v>1.3000000000000002E-4</v>
      </c>
      <c r="J130" s="13">
        <f t="shared" si="41"/>
        <v>34.546555129285167</v>
      </c>
      <c r="L130" s="23">
        <v>1.271291E-10</v>
      </c>
      <c r="M130" s="23">
        <v>0.12687989999999999</v>
      </c>
      <c r="N130">
        <f t="shared" si="32"/>
        <v>1.18E-4</v>
      </c>
      <c r="O130" s="13">
        <f t="shared" si="42"/>
        <v>34.42418675160102</v>
      </c>
      <c r="Q130" s="23">
        <v>1.852787E-10</v>
      </c>
      <c r="R130" s="23">
        <v>0.16077330000000001</v>
      </c>
      <c r="S130">
        <f t="shared" si="33"/>
        <v>1.5799999999999999E-4</v>
      </c>
      <c r="T130" s="13">
        <f t="shared" si="43"/>
        <v>67.176796754092976</v>
      </c>
      <c r="V130" s="23">
        <v>3.5477730000000001E-10</v>
      </c>
      <c r="W130" s="23">
        <v>0.265482</v>
      </c>
      <c r="X130">
        <f t="shared" si="34"/>
        <v>1.4999999999999999E-4</v>
      </c>
      <c r="Y130" s="13">
        <f t="shared" si="44"/>
        <v>122.11915559667611</v>
      </c>
      <c r="AA130" s="23">
        <v>6.6358189999999998E-10</v>
      </c>
      <c r="AB130" s="23">
        <v>0.33876299999999998</v>
      </c>
      <c r="AC130">
        <f t="shared" si="35"/>
        <v>1.2799999999999999E-4</v>
      </c>
      <c r="AD130" s="13">
        <f t="shared" si="45"/>
        <v>194.91318161273679</v>
      </c>
      <c r="AF130" s="23">
        <v>2.6607300000000002E-9</v>
      </c>
      <c r="AG130" s="23">
        <v>0.70108179999999998</v>
      </c>
      <c r="AH130" s="7">
        <f t="shared" si="36"/>
        <v>1.3000000000000002E-4</v>
      </c>
      <c r="AI130" s="13">
        <f t="shared" si="46"/>
        <v>793.74475411658216</v>
      </c>
      <c r="AK130" s="23">
        <v>4.1138100000000003E-9</v>
      </c>
      <c r="AL130" s="23">
        <v>0.55058799999999997</v>
      </c>
      <c r="AM130" s="7">
        <f t="shared" si="37"/>
        <v>1.34E-4</v>
      </c>
      <c r="AN130" s="13">
        <f t="shared" si="47"/>
        <v>1264.9860530725753</v>
      </c>
      <c r="AP130" s="23">
        <v>4.4500399999999997E-9</v>
      </c>
      <c r="AQ130" s="23">
        <v>0.65005840000000004</v>
      </c>
      <c r="AR130" s="7">
        <f t="shared" si="38"/>
        <v>1.5200000000000001E-4</v>
      </c>
      <c r="AS130" s="13">
        <f t="shared" si="48"/>
        <v>1552.1876085844603</v>
      </c>
      <c r="AU130" s="23">
        <v>1.468548E-9</v>
      </c>
      <c r="AV130" s="23">
        <v>0.40845759999999998</v>
      </c>
      <c r="AW130" s="7">
        <f t="shared" si="39"/>
        <v>1.6800000000000002E-4</v>
      </c>
      <c r="AX130" s="13">
        <f t="shared" si="49"/>
        <v>566.15342277752848</v>
      </c>
      <c r="AZ130" s="29"/>
      <c r="BA130" s="29"/>
      <c r="BB130" s="30"/>
      <c r="BC130" s="31"/>
    </row>
    <row r="131" spans="1:55" x14ac:dyDescent="0.2">
      <c r="A131" s="23">
        <v>344185.91700000002</v>
      </c>
      <c r="B131" s="23">
        <v>6.0222549999999998E-11</v>
      </c>
      <c r="C131" s="23">
        <v>0.1072404</v>
      </c>
      <c r="D131">
        <f t="shared" si="30"/>
        <v>1.74E-4</v>
      </c>
      <c r="E131" s="13">
        <f t="shared" si="40"/>
        <v>24.046124897221961</v>
      </c>
      <c r="G131" s="23">
        <v>1.152028E-10</v>
      </c>
      <c r="H131" s="23">
        <v>0.1118987</v>
      </c>
      <c r="I131">
        <f t="shared" si="31"/>
        <v>1.3000000000000002E-4</v>
      </c>
      <c r="J131" s="13">
        <f t="shared" si="41"/>
        <v>34.367116603165968</v>
      </c>
      <c r="L131" s="23">
        <v>1.2629829999999999E-10</v>
      </c>
      <c r="M131" s="23">
        <v>0.13132350000000001</v>
      </c>
      <c r="N131">
        <f t="shared" si="32"/>
        <v>1.18E-4</v>
      </c>
      <c r="O131" s="13">
        <f t="shared" si="42"/>
        <v>34.199221622820666</v>
      </c>
      <c r="Q131" s="23">
        <v>1.839111E-10</v>
      </c>
      <c r="R131" s="23">
        <v>0.1646966</v>
      </c>
      <c r="S131">
        <f t="shared" si="33"/>
        <v>1.5799999999999999E-4</v>
      </c>
      <c r="T131" s="13">
        <f t="shared" si="43"/>
        <v>66.680943818807393</v>
      </c>
      <c r="V131" s="23">
        <v>3.5054269999999999E-10</v>
      </c>
      <c r="W131" s="23">
        <v>0.26866329999999999</v>
      </c>
      <c r="X131">
        <f t="shared" si="34"/>
        <v>1.4999999999999999E-4</v>
      </c>
      <c r="Y131" s="13">
        <f t="shared" si="44"/>
        <v>120.66154887750416</v>
      </c>
      <c r="AA131" s="23">
        <v>6.5346880000000005E-10</v>
      </c>
      <c r="AB131" s="23">
        <v>0.34002480000000002</v>
      </c>
      <c r="AC131">
        <f t="shared" si="35"/>
        <v>1.2799999999999999E-4</v>
      </c>
      <c r="AD131" s="13">
        <f t="shared" si="45"/>
        <v>191.94267187314361</v>
      </c>
      <c r="AF131" s="23">
        <v>2.5934949999999998E-9</v>
      </c>
      <c r="AG131" s="23">
        <v>0.70232240000000001</v>
      </c>
      <c r="AH131" s="7">
        <f t="shared" si="36"/>
        <v>1.3000000000000002E-4</v>
      </c>
      <c r="AI131" s="13">
        <f t="shared" si="46"/>
        <v>773.68731554031604</v>
      </c>
      <c r="AK131" s="23">
        <v>4.0572620000000003E-9</v>
      </c>
      <c r="AL131" s="23">
        <v>0.54190740000000004</v>
      </c>
      <c r="AM131" s="7">
        <f t="shared" si="37"/>
        <v>1.34E-4</v>
      </c>
      <c r="AN131" s="13">
        <f t="shared" si="47"/>
        <v>1247.597687705884</v>
      </c>
      <c r="AP131" s="23">
        <v>4.376517E-9</v>
      </c>
      <c r="AQ131" s="23">
        <v>0.64084039999999998</v>
      </c>
      <c r="AR131" s="7">
        <f t="shared" si="38"/>
        <v>1.5200000000000001E-4</v>
      </c>
      <c r="AS131" s="13">
        <f t="shared" si="48"/>
        <v>1526.5425605520934</v>
      </c>
      <c r="AU131" s="23">
        <v>1.442445E-9</v>
      </c>
      <c r="AV131" s="23">
        <v>0.4120492</v>
      </c>
      <c r="AW131" s="7">
        <f t="shared" si="39"/>
        <v>1.6800000000000002E-4</v>
      </c>
      <c r="AX131" s="13">
        <f t="shared" si="49"/>
        <v>556.09021558596112</v>
      </c>
      <c r="AZ131" s="29"/>
      <c r="BA131" s="29"/>
      <c r="BB131" s="30"/>
      <c r="BC131" s="31"/>
    </row>
    <row r="132" spans="1:55" x14ac:dyDescent="0.2">
      <c r="A132" s="23">
        <v>370495.38</v>
      </c>
      <c r="B132" s="23">
        <v>5.993075E-11</v>
      </c>
      <c r="C132" s="23">
        <v>0.1108557</v>
      </c>
      <c r="D132">
        <f t="shared" si="30"/>
        <v>1.74E-4</v>
      </c>
      <c r="E132" s="13">
        <f t="shared" si="40"/>
        <v>23.929612739483549</v>
      </c>
      <c r="G132" s="23">
        <v>1.146138E-10</v>
      </c>
      <c r="H132" s="23">
        <v>0.11605409999999999</v>
      </c>
      <c r="I132">
        <f t="shared" si="31"/>
        <v>1.3000000000000002E-4</v>
      </c>
      <c r="J132" s="13">
        <f t="shared" si="41"/>
        <v>34.191407057223813</v>
      </c>
      <c r="L132" s="23">
        <v>1.2558549999999999E-10</v>
      </c>
      <c r="M132" s="23">
        <v>0.1345682</v>
      </c>
      <c r="N132">
        <f t="shared" si="32"/>
        <v>1.18E-4</v>
      </c>
      <c r="O132" s="13">
        <f t="shared" si="42"/>
        <v>34.006208690954224</v>
      </c>
      <c r="Q132" s="23">
        <v>1.8244549999999999E-10</v>
      </c>
      <c r="R132" s="23">
        <v>0.16758799999999999</v>
      </c>
      <c r="S132">
        <f t="shared" si="33"/>
        <v>1.5799999999999999E-4</v>
      </c>
      <c r="T132" s="13">
        <f t="shared" si="43"/>
        <v>66.149558865637914</v>
      </c>
      <c r="V132" s="23">
        <v>3.4614869999999999E-10</v>
      </c>
      <c r="W132" s="23">
        <v>0.2702928</v>
      </c>
      <c r="X132">
        <f t="shared" si="34"/>
        <v>1.4999999999999999E-4</v>
      </c>
      <c r="Y132" s="13">
        <f t="shared" si="44"/>
        <v>119.14907451769649</v>
      </c>
      <c r="AA132" s="23">
        <v>6.433417E-10</v>
      </c>
      <c r="AB132" s="23">
        <v>0.34242119999999998</v>
      </c>
      <c r="AC132">
        <f t="shared" si="35"/>
        <v>1.2799999999999999E-4</v>
      </c>
      <c r="AD132" s="13">
        <f t="shared" si="45"/>
        <v>188.96804992894897</v>
      </c>
      <c r="AF132" s="23">
        <v>2.5268369999999998E-9</v>
      </c>
      <c r="AG132" s="23">
        <v>0.70487080000000002</v>
      </c>
      <c r="AH132" s="7">
        <f t="shared" si="36"/>
        <v>1.3000000000000002E-4</v>
      </c>
      <c r="AI132" s="13">
        <f t="shared" si="46"/>
        <v>753.80200668902205</v>
      </c>
      <c r="AK132" s="23">
        <v>4.0006570000000004E-9</v>
      </c>
      <c r="AL132" s="23">
        <v>0.53422400000000003</v>
      </c>
      <c r="AM132" s="7">
        <f t="shared" si="37"/>
        <v>1.34E-4</v>
      </c>
      <c r="AN132" s="13">
        <f t="shared" si="47"/>
        <v>1230.1917949849822</v>
      </c>
      <c r="AP132" s="23">
        <v>4.3025660000000003E-9</v>
      </c>
      <c r="AQ132" s="23">
        <v>0.63286779999999998</v>
      </c>
      <c r="AR132" s="7">
        <f t="shared" si="38"/>
        <v>1.5200000000000001E-4</v>
      </c>
      <c r="AS132" s="13">
        <f t="shared" si="48"/>
        <v>1500.7482248062511</v>
      </c>
      <c r="AU132" s="23">
        <v>1.418439E-9</v>
      </c>
      <c r="AV132" s="23">
        <v>0.41380030000000001</v>
      </c>
      <c r="AW132" s="7">
        <f t="shared" si="39"/>
        <v>1.6800000000000002E-4</v>
      </c>
      <c r="AX132" s="13">
        <f t="shared" si="49"/>
        <v>546.83544211774802</v>
      </c>
      <c r="AZ132" s="29"/>
      <c r="BA132" s="29"/>
      <c r="BB132" s="30"/>
      <c r="BC132" s="31"/>
    </row>
    <row r="133" spans="1:55" x14ac:dyDescent="0.2">
      <c r="A133" s="23">
        <v>398815.93</v>
      </c>
      <c r="B133" s="23">
        <v>5.9652849999999999E-11</v>
      </c>
      <c r="C133" s="23">
        <v>0.1151875</v>
      </c>
      <c r="D133">
        <f t="shared" si="30"/>
        <v>1.74E-4</v>
      </c>
      <c r="E133" s="13">
        <f t="shared" si="40"/>
        <v>23.818650681102792</v>
      </c>
      <c r="G133" s="23">
        <v>1.140155E-10</v>
      </c>
      <c r="H133" s="23">
        <v>0.1197679</v>
      </c>
      <c r="I133">
        <f t="shared" si="31"/>
        <v>1.3000000000000002E-4</v>
      </c>
      <c r="J133" s="13">
        <f t="shared" si="41"/>
        <v>34.012923150029941</v>
      </c>
      <c r="L133" s="23">
        <v>1.248013E-10</v>
      </c>
      <c r="M133" s="23">
        <v>0.1384416</v>
      </c>
      <c r="N133">
        <f t="shared" si="32"/>
        <v>1.18E-4</v>
      </c>
      <c r="O133" s="13">
        <f t="shared" si="42"/>
        <v>33.793861972141578</v>
      </c>
      <c r="Q133" s="23">
        <v>1.8105430000000001E-10</v>
      </c>
      <c r="R133" s="23">
        <v>0.1713594</v>
      </c>
      <c r="S133">
        <f t="shared" si="33"/>
        <v>1.5799999999999999E-4</v>
      </c>
      <c r="T133" s="13">
        <f t="shared" si="43"/>
        <v>65.645149240331335</v>
      </c>
      <c r="V133" s="23">
        <v>3.4186139999999998E-10</v>
      </c>
      <c r="W133" s="23">
        <v>0.27300720000000001</v>
      </c>
      <c r="X133">
        <f t="shared" si="34"/>
        <v>1.4999999999999999E-4</v>
      </c>
      <c r="Y133" s="13">
        <f t="shared" si="44"/>
        <v>117.67332774418637</v>
      </c>
      <c r="AA133" s="23">
        <v>6.332858E-10</v>
      </c>
      <c r="AB133" s="23">
        <v>0.34408810000000001</v>
      </c>
      <c r="AC133">
        <f t="shared" si="35"/>
        <v>1.2799999999999999E-4</v>
      </c>
      <c r="AD133" s="13">
        <f t="shared" si="45"/>
        <v>186.01434148244144</v>
      </c>
      <c r="AF133" s="23">
        <v>2.4595929999999999E-9</v>
      </c>
      <c r="AG133" s="23">
        <v>0.70705260000000003</v>
      </c>
      <c r="AH133" s="7">
        <f t="shared" si="36"/>
        <v>1.3000000000000002E-4</v>
      </c>
      <c r="AI133" s="13">
        <f t="shared" si="46"/>
        <v>733.74188324702868</v>
      </c>
      <c r="AK133" s="23">
        <v>3.9431590000000004E-9</v>
      </c>
      <c r="AL133" s="23">
        <v>0.52774730000000003</v>
      </c>
      <c r="AM133" s="7">
        <f t="shared" si="37"/>
        <v>1.34E-4</v>
      </c>
      <c r="AN133" s="13">
        <f t="shared" si="47"/>
        <v>1212.5113070481143</v>
      </c>
      <c r="AP133" s="23">
        <v>4.2280179999999998E-9</v>
      </c>
      <c r="AQ133" s="23">
        <v>0.6262839</v>
      </c>
      <c r="AR133" s="7">
        <f t="shared" si="38"/>
        <v>1.5200000000000001E-4</v>
      </c>
      <c r="AS133" s="13">
        <f t="shared" si="48"/>
        <v>1474.7456536282941</v>
      </c>
      <c r="AU133" s="23">
        <v>1.3926459999999999E-9</v>
      </c>
      <c r="AV133" s="23">
        <v>0.41733769999999998</v>
      </c>
      <c r="AW133" s="7">
        <f t="shared" si="39"/>
        <v>1.6800000000000002E-4</v>
      </c>
      <c r="AX133" s="13">
        <f t="shared" si="49"/>
        <v>536.89174587240848</v>
      </c>
      <c r="AZ133" s="29"/>
      <c r="BA133" s="29"/>
      <c r="BB133" s="30"/>
      <c r="BC133" s="31"/>
    </row>
    <row r="134" spans="1:55" x14ac:dyDescent="0.2">
      <c r="A134" s="23">
        <v>429301.29300000001</v>
      </c>
      <c r="B134" s="23">
        <v>5.9306409999999995E-11</v>
      </c>
      <c r="C134" s="23">
        <v>0.11962449999999999</v>
      </c>
      <c r="D134">
        <f t="shared" si="30"/>
        <v>1.74E-4</v>
      </c>
      <c r="E134" s="13">
        <f t="shared" si="40"/>
        <v>23.680321442148387</v>
      </c>
      <c r="G134" s="23">
        <v>1.1335479999999999E-10</v>
      </c>
      <c r="H134" s="23">
        <v>0.12372420000000001</v>
      </c>
      <c r="I134">
        <f t="shared" si="31"/>
        <v>1.3000000000000002E-4</v>
      </c>
      <c r="J134" s="13">
        <f t="shared" si="41"/>
        <v>33.815824173792279</v>
      </c>
      <c r="L134" s="23">
        <v>1.2389710000000001E-10</v>
      </c>
      <c r="M134" s="23">
        <v>0.14274210000000001</v>
      </c>
      <c r="N134">
        <f t="shared" si="32"/>
        <v>1.18E-4</v>
      </c>
      <c r="O134" s="13">
        <f t="shared" si="42"/>
        <v>33.549021493755461</v>
      </c>
      <c r="Q134" s="23">
        <v>1.7954909999999999E-10</v>
      </c>
      <c r="R134" s="23">
        <v>0.17479459999999999</v>
      </c>
      <c r="S134">
        <f t="shared" si="33"/>
        <v>1.5799999999999999E-4</v>
      </c>
      <c r="T134" s="13">
        <f t="shared" si="43"/>
        <v>65.09940645136389</v>
      </c>
      <c r="V134" s="23">
        <v>3.3757230000000001E-10</v>
      </c>
      <c r="W134" s="23">
        <v>0.27590520000000002</v>
      </c>
      <c r="X134">
        <f t="shared" si="34"/>
        <v>1.4999999999999999E-4</v>
      </c>
      <c r="Y134" s="13">
        <f t="shared" si="44"/>
        <v>116.19696138627761</v>
      </c>
      <c r="AA134" s="23">
        <v>6.2334169999999996E-10</v>
      </c>
      <c r="AB134" s="23">
        <v>0.3464064</v>
      </c>
      <c r="AC134">
        <f t="shared" si="35"/>
        <v>1.2799999999999999E-4</v>
      </c>
      <c r="AD134" s="13">
        <f t="shared" si="45"/>
        <v>183.09347192696498</v>
      </c>
      <c r="AF134" s="23">
        <v>2.3921849999999998E-9</v>
      </c>
      <c r="AG134" s="23">
        <v>0.7106114</v>
      </c>
      <c r="AH134" s="7">
        <f t="shared" si="36"/>
        <v>1.3000000000000002E-4</v>
      </c>
      <c r="AI134" s="13">
        <f t="shared" si="46"/>
        <v>713.63283558511228</v>
      </c>
      <c r="AK134" s="23">
        <v>3.8854779999999999E-9</v>
      </c>
      <c r="AL134" s="23">
        <v>0.52258009999999999</v>
      </c>
      <c r="AM134" s="7">
        <f t="shared" si="37"/>
        <v>1.34E-4</v>
      </c>
      <c r="AN134" s="13">
        <f t="shared" si="47"/>
        <v>1194.7745470793068</v>
      </c>
      <c r="AP134" s="23">
        <v>4.1529820000000001E-9</v>
      </c>
      <c r="AQ134" s="23">
        <v>0.62119469999999999</v>
      </c>
      <c r="AR134" s="7">
        <f t="shared" si="38"/>
        <v>1.5200000000000001E-4</v>
      </c>
      <c r="AS134" s="13">
        <f t="shared" si="48"/>
        <v>1448.5728665527299</v>
      </c>
      <c r="AU134" s="23">
        <v>1.3683589999999999E-9</v>
      </c>
      <c r="AV134" s="23">
        <v>0.42006470000000001</v>
      </c>
      <c r="AW134" s="7">
        <f t="shared" si="39"/>
        <v>1.6800000000000002E-4</v>
      </c>
      <c r="AX134" s="13">
        <f t="shared" si="49"/>
        <v>527.52864151422773</v>
      </c>
      <c r="AZ134" s="29"/>
      <c r="BA134" s="29"/>
      <c r="BB134" s="30"/>
      <c r="BC134" s="31"/>
    </row>
    <row r="135" spans="1:55" x14ac:dyDescent="0.2">
      <c r="A135" s="23">
        <v>462116.94799999997</v>
      </c>
      <c r="B135" s="23">
        <v>5.8982989999999994E-11</v>
      </c>
      <c r="C135" s="23">
        <v>0.12257560000000001</v>
      </c>
      <c r="D135">
        <f t="shared" si="30"/>
        <v>1.74E-4</v>
      </c>
      <c r="E135" s="13">
        <f t="shared" si="40"/>
        <v>23.551183806590618</v>
      </c>
      <c r="G135" s="23">
        <v>1.126882E-10</v>
      </c>
      <c r="H135" s="23">
        <v>0.12758990000000001</v>
      </c>
      <c r="I135">
        <f t="shared" si="31"/>
        <v>1.3000000000000002E-4</v>
      </c>
      <c r="J135" s="13">
        <f t="shared" si="41"/>
        <v>33.616965118911061</v>
      </c>
      <c r="L135" s="23">
        <v>1.2306760000000001E-10</v>
      </c>
      <c r="M135" s="23">
        <v>0.1464876</v>
      </c>
      <c r="N135">
        <f t="shared" si="32"/>
        <v>1.18E-4</v>
      </c>
      <c r="O135" s="13">
        <f t="shared" si="42"/>
        <v>33.324408380703822</v>
      </c>
      <c r="Q135" s="23">
        <v>1.7805750000000001E-10</v>
      </c>
      <c r="R135" s="23">
        <v>0.1783555</v>
      </c>
      <c r="S135">
        <f t="shared" si="33"/>
        <v>1.5799999999999999E-4</v>
      </c>
      <c r="T135" s="13">
        <f t="shared" si="43"/>
        <v>64.558594636306864</v>
      </c>
      <c r="V135" s="23">
        <v>3.332052E-10</v>
      </c>
      <c r="W135" s="23">
        <v>0.2783369</v>
      </c>
      <c r="X135">
        <f t="shared" si="34"/>
        <v>1.4999999999999999E-4</v>
      </c>
      <c r="Y135" s="13">
        <f t="shared" si="44"/>
        <v>114.69374637109416</v>
      </c>
      <c r="AA135" s="23">
        <v>6.137024E-10</v>
      </c>
      <c r="AB135" s="23">
        <v>0.3479778</v>
      </c>
      <c r="AC135">
        <f t="shared" si="35"/>
        <v>1.2799999999999999E-4</v>
      </c>
      <c r="AD135" s="13">
        <f t="shared" si="45"/>
        <v>180.26213094023876</v>
      </c>
      <c r="AF135" s="23">
        <v>2.325848E-9</v>
      </c>
      <c r="AG135" s="23">
        <v>0.71460990000000002</v>
      </c>
      <c r="AH135" s="7">
        <f t="shared" si="36"/>
        <v>1.3000000000000002E-4</v>
      </c>
      <c r="AI135" s="13">
        <f t="shared" si="46"/>
        <v>693.84328694476494</v>
      </c>
      <c r="AK135" s="23">
        <v>3.8269549999999998E-9</v>
      </c>
      <c r="AL135" s="23">
        <v>0.51832860000000003</v>
      </c>
      <c r="AM135" s="7">
        <f t="shared" si="37"/>
        <v>1.34E-4</v>
      </c>
      <c r="AN135" s="13">
        <f t="shared" si="47"/>
        <v>1176.7788742640901</v>
      </c>
      <c r="AP135" s="23">
        <v>4.0773490000000003E-9</v>
      </c>
      <c r="AQ135" s="23">
        <v>0.61730790000000002</v>
      </c>
      <c r="AR135" s="7">
        <f t="shared" si="38"/>
        <v>1.5200000000000001E-4</v>
      </c>
      <c r="AS135" s="13">
        <f t="shared" si="48"/>
        <v>1422.1918440450518</v>
      </c>
      <c r="AU135" s="23">
        <v>1.3430599999999999E-9</v>
      </c>
      <c r="AV135" s="23">
        <v>0.42369089999999998</v>
      </c>
      <c r="AW135" s="7">
        <f t="shared" si="39"/>
        <v>1.6800000000000002E-4</v>
      </c>
      <c r="AX135" s="13">
        <f t="shared" si="49"/>
        <v>517.77539174449009</v>
      </c>
      <c r="AZ135" s="29"/>
      <c r="BA135" s="29"/>
      <c r="BB135" s="30"/>
      <c r="BC135" s="31"/>
    </row>
    <row r="136" spans="1:55" x14ac:dyDescent="0.2">
      <c r="A136" s="23">
        <v>497441.022</v>
      </c>
      <c r="B136" s="23">
        <v>5.8630199999999995E-11</v>
      </c>
      <c r="C136" s="23">
        <v>0.1275163</v>
      </c>
      <c r="D136">
        <f t="shared" si="30"/>
        <v>1.74E-4</v>
      </c>
      <c r="E136" s="13">
        <f t="shared" si="40"/>
        <v>23.410319090591528</v>
      </c>
      <c r="G136" s="23">
        <v>1.120265E-10</v>
      </c>
      <c r="H136" s="23">
        <v>0.13296079999999999</v>
      </c>
      <c r="I136">
        <f t="shared" si="31"/>
        <v>1.3000000000000002E-4</v>
      </c>
      <c r="J136" s="13">
        <f t="shared" si="41"/>
        <v>33.419567824259239</v>
      </c>
      <c r="L136" s="23">
        <v>1.2217870000000001E-10</v>
      </c>
      <c r="M136" s="23">
        <v>0.1510668</v>
      </c>
      <c r="N136">
        <f t="shared" si="32"/>
        <v>1.18E-4</v>
      </c>
      <c r="O136" s="13">
        <f t="shared" si="42"/>
        <v>33.083710856663309</v>
      </c>
      <c r="Q136" s="23">
        <v>1.7647219999999999E-10</v>
      </c>
      <c r="R136" s="23">
        <v>0.1831942</v>
      </c>
      <c r="S136">
        <f t="shared" si="33"/>
        <v>1.5799999999999999E-4</v>
      </c>
      <c r="T136" s="13">
        <f t="shared" si="43"/>
        <v>63.98380986129353</v>
      </c>
      <c r="V136" s="23">
        <v>3.2896539999999998E-10</v>
      </c>
      <c r="W136" s="23">
        <v>0.28105019999999997</v>
      </c>
      <c r="X136">
        <f t="shared" si="34"/>
        <v>1.4999999999999999E-4</v>
      </c>
      <c r="Y136" s="13">
        <f t="shared" si="44"/>
        <v>113.23434974143721</v>
      </c>
      <c r="AA136" s="23">
        <v>6.0393449999999999E-10</v>
      </c>
      <c r="AB136" s="23">
        <v>0.35015030000000003</v>
      </c>
      <c r="AC136">
        <f t="shared" si="35"/>
        <v>1.2799999999999999E-4</v>
      </c>
      <c r="AD136" s="13">
        <f t="shared" si="45"/>
        <v>177.3930164169598</v>
      </c>
      <c r="AF136" s="23">
        <v>2.257689E-9</v>
      </c>
      <c r="AG136" s="23">
        <v>0.72023890000000002</v>
      </c>
      <c r="AH136" s="7">
        <f t="shared" si="36"/>
        <v>1.3000000000000002E-4</v>
      </c>
      <c r="AI136" s="13">
        <f t="shared" si="46"/>
        <v>673.51020215381197</v>
      </c>
      <c r="AK136" s="23">
        <v>3.7676700000000001E-9</v>
      </c>
      <c r="AL136" s="23">
        <v>0.51529190000000002</v>
      </c>
      <c r="AM136" s="7">
        <f t="shared" si="37"/>
        <v>1.34E-4</v>
      </c>
      <c r="AN136" s="13">
        <f t="shared" si="47"/>
        <v>1158.5488883978476</v>
      </c>
      <c r="AP136" s="23">
        <v>4.0010270000000001E-9</v>
      </c>
      <c r="AQ136" s="23">
        <v>0.61464549999999996</v>
      </c>
      <c r="AR136" s="7">
        <f t="shared" si="38"/>
        <v>1.5200000000000001E-4</v>
      </c>
      <c r="AS136" s="13">
        <f t="shared" si="48"/>
        <v>1395.5704962229236</v>
      </c>
      <c r="AU136" s="23">
        <v>1.3184739999999999E-9</v>
      </c>
      <c r="AV136" s="23">
        <v>0.42733779999999999</v>
      </c>
      <c r="AW136" s="7">
        <f t="shared" si="39"/>
        <v>1.6800000000000002E-4</v>
      </c>
      <c r="AX136" s="13">
        <f t="shared" si="49"/>
        <v>508.29701715107649</v>
      </c>
      <c r="AZ136" s="29"/>
      <c r="BA136" s="29"/>
      <c r="BB136" s="30"/>
      <c r="BC136" s="31"/>
    </row>
    <row r="137" spans="1:55" x14ac:dyDescent="0.2">
      <c r="A137" s="23">
        <v>535465.25600000005</v>
      </c>
      <c r="B137" s="23">
        <v>5.8259560000000005E-11</v>
      </c>
      <c r="C137" s="23">
        <v>0.13228110000000001</v>
      </c>
      <c r="D137">
        <f t="shared" ref="D137:D200" si="50">$D$4</f>
        <v>1.74E-4</v>
      </c>
      <c r="E137" s="13">
        <f t="shared" si="40"/>
        <v>23.262327088726678</v>
      </c>
      <c r="G137" s="23">
        <v>1.112992E-10</v>
      </c>
      <c r="H137" s="23">
        <v>0.1364186</v>
      </c>
      <c r="I137">
        <f t="shared" ref="I137:I200" si="51">$I$4</f>
        <v>1.3000000000000002E-4</v>
      </c>
      <c r="J137" s="13">
        <f t="shared" si="41"/>
        <v>33.202600841638308</v>
      </c>
      <c r="L137" s="23">
        <v>1.213432E-10</v>
      </c>
      <c r="M137" s="23">
        <v>0.1551746</v>
      </c>
      <c r="N137">
        <f t="shared" ref="N137:N200" si="52">$N$4</f>
        <v>1.18E-4</v>
      </c>
      <c r="O137" s="13">
        <f t="shared" si="42"/>
        <v>32.857473055632994</v>
      </c>
      <c r="Q137" s="23">
        <v>1.74902E-10</v>
      </c>
      <c r="R137" s="23">
        <v>0.18698210000000001</v>
      </c>
      <c r="S137">
        <f t="shared" ref="S137:S200" si="53">$S$4</f>
        <v>1.5799999999999999E-4</v>
      </c>
      <c r="T137" s="13">
        <f t="shared" si="43"/>
        <v>63.414499917607202</v>
      </c>
      <c r="V137" s="23">
        <v>3.2471269999999999E-10</v>
      </c>
      <c r="W137" s="23">
        <v>0.2839082</v>
      </c>
      <c r="X137">
        <f t="shared" ref="X137:X200" si="54">$X$4</f>
        <v>1.4999999999999999E-4</v>
      </c>
      <c r="Y137" s="13">
        <f t="shared" si="44"/>
        <v>111.77051275692332</v>
      </c>
      <c r="AA137" s="23">
        <v>5.9413790000000003E-10</v>
      </c>
      <c r="AB137" s="23">
        <v>0.35240680000000002</v>
      </c>
      <c r="AC137">
        <f t="shared" ref="AC137:AC200" si="55">$AC$4</f>
        <v>1.2799999999999999E-4</v>
      </c>
      <c r="AD137" s="13">
        <f t="shared" si="45"/>
        <v>174.51547187424802</v>
      </c>
      <c r="AF137" s="23">
        <v>2.19161E-9</v>
      </c>
      <c r="AG137" s="23">
        <v>0.72443000000000002</v>
      </c>
      <c r="AH137" s="7">
        <f t="shared" ref="AH137:AH200" si="56">$AH$4</f>
        <v>1.3000000000000002E-4</v>
      </c>
      <c r="AI137" s="13">
        <f t="shared" si="46"/>
        <v>653.79761966431863</v>
      </c>
      <c r="AK137" s="23">
        <v>3.7081600000000001E-9</v>
      </c>
      <c r="AL137" s="23">
        <v>0.51307259999999999</v>
      </c>
      <c r="AM137" s="7">
        <f t="shared" ref="AM137:AM200" si="57">$AM$4</f>
        <v>1.34E-4</v>
      </c>
      <c r="AN137" s="13">
        <f t="shared" si="47"/>
        <v>1140.2497156070892</v>
      </c>
      <c r="AP137" s="23">
        <v>3.9241649999999998E-9</v>
      </c>
      <c r="AQ137" s="23">
        <v>0.61312820000000001</v>
      </c>
      <c r="AR137" s="7">
        <f t="shared" ref="AR137:AR200" si="58">$AR$4</f>
        <v>1.5200000000000001E-4</v>
      </c>
      <c r="AS137" s="13">
        <f t="shared" si="48"/>
        <v>1368.7607947436065</v>
      </c>
      <c r="AU137" s="23">
        <v>1.2931890000000001E-9</v>
      </c>
      <c r="AV137" s="23">
        <v>0.43159350000000002</v>
      </c>
      <c r="AW137" s="7">
        <f t="shared" ref="AW137:AW200" si="59">$AW$4</f>
        <v>1.6800000000000002E-4</v>
      </c>
      <c r="AX137" s="13">
        <f t="shared" si="49"/>
        <v>498.54916464987821</v>
      </c>
      <c r="AZ137" s="29"/>
      <c r="BA137" s="29"/>
      <c r="BB137" s="30"/>
      <c r="BC137" s="31"/>
    </row>
    <row r="138" spans="1:55" x14ac:dyDescent="0.2">
      <c r="A138" s="23">
        <v>576396.05099999998</v>
      </c>
      <c r="B138" s="23">
        <v>5.7871510000000002E-11</v>
      </c>
      <c r="C138" s="23">
        <v>0.1366571</v>
      </c>
      <c r="D138">
        <f t="shared" si="50"/>
        <v>1.74E-4</v>
      </c>
      <c r="E138" s="13">
        <f t="shared" si="40"/>
        <v>23.107383487594429</v>
      </c>
      <c r="G138" s="23">
        <v>1.1057E-10</v>
      </c>
      <c r="H138" s="23">
        <v>0.1408239</v>
      </c>
      <c r="I138">
        <f t="shared" si="51"/>
        <v>1.3000000000000002E-4</v>
      </c>
      <c r="J138" s="13">
        <f t="shared" si="41"/>
        <v>32.985067054030466</v>
      </c>
      <c r="L138" s="23">
        <v>1.203847E-10</v>
      </c>
      <c r="M138" s="23">
        <v>0.15876489999999999</v>
      </c>
      <c r="N138">
        <f t="shared" si="52"/>
        <v>1.18E-4</v>
      </c>
      <c r="O138" s="13">
        <f t="shared" si="42"/>
        <v>32.597929151039871</v>
      </c>
      <c r="Q138" s="23">
        <v>1.733539E-10</v>
      </c>
      <c r="R138" s="23">
        <v>0.1901246</v>
      </c>
      <c r="S138">
        <f t="shared" si="53"/>
        <v>1.5799999999999999E-4</v>
      </c>
      <c r="T138" s="13">
        <f t="shared" si="43"/>
        <v>62.853202806525296</v>
      </c>
      <c r="V138" s="23">
        <v>3.2032450000000002E-10</v>
      </c>
      <c r="W138" s="23">
        <v>0.28651589999999999</v>
      </c>
      <c r="X138">
        <f t="shared" si="54"/>
        <v>1.4999999999999999E-4</v>
      </c>
      <c r="Y138" s="13">
        <f t="shared" si="44"/>
        <v>110.26003483573352</v>
      </c>
      <c r="AA138" s="23">
        <v>5.8450140000000003E-10</v>
      </c>
      <c r="AB138" s="23">
        <v>0.3544948</v>
      </c>
      <c r="AC138">
        <f t="shared" si="55"/>
        <v>1.2799999999999999E-4</v>
      </c>
      <c r="AD138" s="13">
        <f t="shared" si="45"/>
        <v>171.68495332844208</v>
      </c>
      <c r="AF138" s="23">
        <v>2.124621E-9</v>
      </c>
      <c r="AG138" s="23">
        <v>0.73196019999999995</v>
      </c>
      <c r="AH138" s="7">
        <f t="shared" si="56"/>
        <v>1.3000000000000002E-4</v>
      </c>
      <c r="AI138" s="13">
        <f t="shared" si="46"/>
        <v>633.81356741793672</v>
      </c>
      <c r="AK138" s="23">
        <v>3.6478130000000002E-9</v>
      </c>
      <c r="AL138" s="23">
        <v>0.51187879999999997</v>
      </c>
      <c r="AM138" s="7">
        <f t="shared" si="57"/>
        <v>1.34E-4</v>
      </c>
      <c r="AN138" s="13">
        <f t="shared" si="47"/>
        <v>1121.6931674571333</v>
      </c>
      <c r="AP138" s="23">
        <v>3.8462340000000003E-9</v>
      </c>
      <c r="AQ138" s="23">
        <v>0.61296700000000004</v>
      </c>
      <c r="AR138" s="7">
        <f t="shared" si="58"/>
        <v>1.5200000000000001E-4</v>
      </c>
      <c r="AS138" s="13">
        <f t="shared" si="48"/>
        <v>1341.5782227836703</v>
      </c>
      <c r="AU138" s="23">
        <v>1.2689800000000001E-9</v>
      </c>
      <c r="AV138" s="23">
        <v>0.43567529999999999</v>
      </c>
      <c r="AW138" s="7">
        <f t="shared" si="59"/>
        <v>1.6800000000000002E-4</v>
      </c>
      <c r="AX138" s="13">
        <f t="shared" si="49"/>
        <v>489.21613078784497</v>
      </c>
      <c r="AZ138" s="29"/>
      <c r="BA138" s="29"/>
      <c r="BB138" s="30"/>
      <c r="BC138" s="31"/>
    </row>
    <row r="139" spans="1:55" x14ac:dyDescent="0.2">
      <c r="A139" s="23">
        <v>620455.58299999998</v>
      </c>
      <c r="B139" s="23">
        <v>5.7502849999999999E-11</v>
      </c>
      <c r="C139" s="23">
        <v>0.14107620000000001</v>
      </c>
      <c r="D139">
        <f t="shared" si="50"/>
        <v>1.74E-4</v>
      </c>
      <c r="E139" s="13">
        <f t="shared" si="40"/>
        <v>22.960182075422242</v>
      </c>
      <c r="G139" s="23">
        <v>1.097919E-10</v>
      </c>
      <c r="H139" s="23">
        <v>0.14548520000000001</v>
      </c>
      <c r="I139">
        <f t="shared" si="51"/>
        <v>1.3000000000000002E-4</v>
      </c>
      <c r="J139" s="13">
        <f t="shared" si="41"/>
        <v>32.752945495970039</v>
      </c>
      <c r="L139" s="23">
        <v>1.1945399999999999E-10</v>
      </c>
      <c r="M139" s="23">
        <v>0.16384589999999999</v>
      </c>
      <c r="N139">
        <f t="shared" si="52"/>
        <v>1.18E-4</v>
      </c>
      <c r="O139" s="13">
        <f t="shared" si="42"/>
        <v>32.345912967414598</v>
      </c>
      <c r="Q139" s="23">
        <v>1.7173479999999999E-10</v>
      </c>
      <c r="R139" s="23">
        <v>0.19428010000000001</v>
      </c>
      <c r="S139">
        <f t="shared" si="53"/>
        <v>1.5799999999999999E-4</v>
      </c>
      <c r="T139" s="13">
        <f t="shared" si="43"/>
        <v>62.266163111058127</v>
      </c>
      <c r="V139" s="23">
        <v>3.1594200000000001E-10</v>
      </c>
      <c r="W139" s="23">
        <v>0.28972500000000001</v>
      </c>
      <c r="X139">
        <f t="shared" si="54"/>
        <v>1.4999999999999999E-4</v>
      </c>
      <c r="Y139" s="13">
        <f t="shared" si="44"/>
        <v>108.75151893180609</v>
      </c>
      <c r="AA139" s="23">
        <v>5.7490169999999997E-10</v>
      </c>
      <c r="AB139" s="23">
        <v>0.357047</v>
      </c>
      <c r="AC139">
        <f t="shared" si="55"/>
        <v>1.2799999999999999E-4</v>
      </c>
      <c r="AD139" s="13">
        <f t="shared" si="45"/>
        <v>168.86524400615977</v>
      </c>
      <c r="AF139" s="23">
        <v>2.0603470000000001E-9</v>
      </c>
      <c r="AG139" s="23">
        <v>0.7369597</v>
      </c>
      <c r="AH139" s="7">
        <f t="shared" si="56"/>
        <v>1.3000000000000002E-4</v>
      </c>
      <c r="AI139" s="13">
        <f t="shared" si="46"/>
        <v>614.63944966600809</v>
      </c>
      <c r="AK139" s="23">
        <v>3.5869509999999998E-9</v>
      </c>
      <c r="AL139" s="23">
        <v>0.51173979999999997</v>
      </c>
      <c r="AM139" s="7">
        <f t="shared" si="57"/>
        <v>1.34E-4</v>
      </c>
      <c r="AN139" s="13">
        <f t="shared" si="47"/>
        <v>1102.9782581243971</v>
      </c>
      <c r="AP139" s="23">
        <v>3.7674869999999996E-9</v>
      </c>
      <c r="AQ139" s="23">
        <v>0.61411079999999996</v>
      </c>
      <c r="AR139" s="7">
        <f t="shared" si="58"/>
        <v>1.5200000000000001E-4</v>
      </c>
      <c r="AS139" s="13">
        <f t="shared" si="48"/>
        <v>1314.1110275195376</v>
      </c>
      <c r="AU139" s="23">
        <v>1.2439410000000001E-9</v>
      </c>
      <c r="AV139" s="23">
        <v>0.43989030000000001</v>
      </c>
      <c r="AW139" s="7">
        <f t="shared" si="59"/>
        <v>1.6800000000000002E-4</v>
      </c>
      <c r="AX139" s="13">
        <f t="shared" si="49"/>
        <v>479.56311600526612</v>
      </c>
      <c r="AZ139" s="29"/>
      <c r="BA139" s="29"/>
      <c r="BB139" s="30"/>
      <c r="BC139" s="31"/>
    </row>
    <row r="140" spans="1:55" x14ac:dyDescent="0.2">
      <c r="A140" s="23">
        <v>667883.01199999999</v>
      </c>
      <c r="B140" s="23">
        <v>5.7106270000000002E-11</v>
      </c>
      <c r="C140" s="23">
        <v>0.14550779999999999</v>
      </c>
      <c r="D140">
        <f t="shared" si="50"/>
        <v>1.74E-4</v>
      </c>
      <c r="E140" s="13">
        <f t="shared" si="40"/>
        <v>22.801832550007923</v>
      </c>
      <c r="G140" s="23">
        <v>1.089841E-10</v>
      </c>
      <c r="H140" s="23">
        <v>0.15007789999999999</v>
      </c>
      <c r="I140">
        <f t="shared" si="51"/>
        <v>1.3000000000000002E-4</v>
      </c>
      <c r="J140" s="13">
        <f t="shared" si="41"/>
        <v>32.511963881008967</v>
      </c>
      <c r="L140" s="23">
        <v>1.1848859999999999E-10</v>
      </c>
      <c r="M140" s="23">
        <v>0.1682891</v>
      </c>
      <c r="N140">
        <f t="shared" si="52"/>
        <v>1.18E-4</v>
      </c>
      <c r="O140" s="13">
        <f t="shared" si="42"/>
        <v>32.084500671646005</v>
      </c>
      <c r="Q140" s="23">
        <v>1.7001080000000001E-10</v>
      </c>
      <c r="R140" s="23">
        <v>0.1983326</v>
      </c>
      <c r="S140">
        <f t="shared" si="53"/>
        <v>1.5799999999999999E-4</v>
      </c>
      <c r="T140" s="13">
        <f t="shared" si="43"/>
        <v>61.641089653590782</v>
      </c>
      <c r="V140" s="23">
        <v>3.1168839999999999E-10</v>
      </c>
      <c r="W140" s="23">
        <v>0.29216700000000001</v>
      </c>
      <c r="X140">
        <f t="shared" si="54"/>
        <v>1.4999999999999999E-4</v>
      </c>
      <c r="Y140" s="13">
        <f t="shared" si="44"/>
        <v>107.28737215509285</v>
      </c>
      <c r="AA140" s="23">
        <v>5.6533900000000003E-10</v>
      </c>
      <c r="AB140" s="23">
        <v>0.359045</v>
      </c>
      <c r="AC140">
        <f t="shared" si="55"/>
        <v>1.2799999999999999E-4</v>
      </c>
      <c r="AD140" s="13">
        <f t="shared" si="45"/>
        <v>166.05640265318118</v>
      </c>
      <c r="AF140" s="23">
        <v>1.9965970000000002E-9</v>
      </c>
      <c r="AG140" s="23">
        <v>0.74230779999999996</v>
      </c>
      <c r="AH140" s="7">
        <f t="shared" si="56"/>
        <v>1.3000000000000002E-4</v>
      </c>
      <c r="AI140" s="13">
        <f t="shared" si="46"/>
        <v>595.621650763101</v>
      </c>
      <c r="AK140" s="23">
        <v>3.5249560000000002E-9</v>
      </c>
      <c r="AL140" s="23">
        <v>0.51251469999999999</v>
      </c>
      <c r="AM140" s="7">
        <f t="shared" si="57"/>
        <v>1.34E-4</v>
      </c>
      <c r="AN140" s="13">
        <f t="shared" si="47"/>
        <v>1083.9149541895449</v>
      </c>
      <c r="AP140" s="23">
        <v>3.6881279999999999E-9</v>
      </c>
      <c r="AQ140" s="23">
        <v>0.6162514</v>
      </c>
      <c r="AR140" s="7">
        <f t="shared" si="58"/>
        <v>1.5200000000000001E-4</v>
      </c>
      <c r="AS140" s="13">
        <f t="shared" si="48"/>
        <v>1286.4303647772581</v>
      </c>
      <c r="AU140" s="23">
        <v>1.218701E-9</v>
      </c>
      <c r="AV140" s="23">
        <v>0.44479079999999999</v>
      </c>
      <c r="AW140" s="7">
        <f t="shared" si="59"/>
        <v>1.6800000000000002E-4</v>
      </c>
      <c r="AX140" s="13">
        <f t="shared" si="49"/>
        <v>469.8326118672299</v>
      </c>
      <c r="AZ140" s="29"/>
      <c r="BA140" s="29"/>
      <c r="BB140" s="30"/>
      <c r="BC140" s="31"/>
    </row>
    <row r="141" spans="1:55" x14ac:dyDescent="0.2">
      <c r="A141" s="23">
        <v>718935.77800000005</v>
      </c>
      <c r="B141" s="23">
        <v>5.6691940000000002E-11</v>
      </c>
      <c r="C141" s="23">
        <v>0.15036869999999999</v>
      </c>
      <c r="D141">
        <f t="shared" si="50"/>
        <v>1.74E-4</v>
      </c>
      <c r="E141" s="13">
        <f t="shared" si="40"/>
        <v>22.636395667500192</v>
      </c>
      <c r="G141" s="23">
        <v>1.081663E-10</v>
      </c>
      <c r="H141" s="23">
        <v>0.1549401</v>
      </c>
      <c r="I141">
        <f t="shared" si="51"/>
        <v>1.3000000000000002E-4</v>
      </c>
      <c r="J141" s="13">
        <f t="shared" si="41"/>
        <v>32.267999081906261</v>
      </c>
      <c r="L141" s="23">
        <v>1.174732E-10</v>
      </c>
      <c r="M141" s="23">
        <v>0.17287469999999999</v>
      </c>
      <c r="N141">
        <f t="shared" si="52"/>
        <v>1.18E-4</v>
      </c>
      <c r="O141" s="13">
        <f t="shared" si="42"/>
        <v>31.809549309388462</v>
      </c>
      <c r="Q141" s="23">
        <v>1.6833369999999999E-10</v>
      </c>
      <c r="R141" s="23">
        <v>0.20281469999999999</v>
      </c>
      <c r="S141">
        <f t="shared" si="53"/>
        <v>1.5799999999999999E-4</v>
      </c>
      <c r="T141" s="13">
        <f t="shared" si="43"/>
        <v>61.033020804682138</v>
      </c>
      <c r="V141" s="23">
        <v>3.0739700000000002E-10</v>
      </c>
      <c r="W141" s="23">
        <v>0.29549009999999998</v>
      </c>
      <c r="X141">
        <f t="shared" si="54"/>
        <v>1.4999999999999999E-4</v>
      </c>
      <c r="Y141" s="13">
        <f t="shared" si="44"/>
        <v>105.81021410600805</v>
      </c>
      <c r="AA141" s="23">
        <v>5.5617269999999999E-10</v>
      </c>
      <c r="AB141" s="23">
        <v>0.36110419999999999</v>
      </c>
      <c r="AC141">
        <f t="shared" si="55"/>
        <v>1.2799999999999999E-4</v>
      </c>
      <c r="AD141" s="13">
        <f t="shared" si="45"/>
        <v>163.36399543620186</v>
      </c>
      <c r="AF141" s="23">
        <v>1.9315429999999999E-9</v>
      </c>
      <c r="AG141" s="23">
        <v>0.75001969999999996</v>
      </c>
      <c r="AH141" s="7">
        <f t="shared" si="56"/>
        <v>1.3000000000000002E-4</v>
      </c>
      <c r="AI141" s="13">
        <f t="shared" si="46"/>
        <v>576.21484464812488</v>
      </c>
      <c r="AK141" s="23">
        <v>3.4625420000000001E-9</v>
      </c>
      <c r="AL141" s="23">
        <v>0.51426530000000004</v>
      </c>
      <c r="AM141" s="7">
        <f t="shared" si="57"/>
        <v>1.34E-4</v>
      </c>
      <c r="AN141" s="13">
        <f t="shared" si="47"/>
        <v>1064.7228088263728</v>
      </c>
      <c r="AP141" s="23">
        <v>3.6076450000000001E-9</v>
      </c>
      <c r="AQ141" s="23">
        <v>0.61971089999999995</v>
      </c>
      <c r="AR141" s="7">
        <f t="shared" si="58"/>
        <v>1.5200000000000001E-4</v>
      </c>
      <c r="AS141" s="13">
        <f t="shared" si="48"/>
        <v>1258.357647385571</v>
      </c>
      <c r="AU141" s="23">
        <v>1.1945380000000001E-9</v>
      </c>
      <c r="AV141" s="23">
        <v>0.44999109999999998</v>
      </c>
      <c r="AW141" s="7">
        <f t="shared" si="59"/>
        <v>1.6800000000000002E-4</v>
      </c>
      <c r="AX141" s="13">
        <f t="shared" si="49"/>
        <v>460.51731188754019</v>
      </c>
      <c r="AZ141" s="29"/>
      <c r="BA141" s="29"/>
      <c r="BB141" s="30"/>
      <c r="BC141" s="31"/>
    </row>
    <row r="142" spans="1:55" x14ac:dyDescent="0.2">
      <c r="A142" s="23">
        <v>773891.00199999998</v>
      </c>
      <c r="B142" s="23">
        <v>5.6239840000000002E-11</v>
      </c>
      <c r="C142" s="23">
        <v>0.15501190000000001</v>
      </c>
      <c r="D142">
        <f t="shared" si="50"/>
        <v>1.74E-4</v>
      </c>
      <c r="E142" s="13">
        <f t="shared" ref="E142:E205" si="60">(B142*D142)/($B$2*$C$2)</f>
        <v>22.45587768767313</v>
      </c>
      <c r="G142" s="23">
        <v>1.073498E-10</v>
      </c>
      <c r="H142" s="23">
        <v>0.1595229</v>
      </c>
      <c r="I142">
        <f t="shared" si="51"/>
        <v>1.3000000000000002E-4</v>
      </c>
      <c r="J142" s="13">
        <f t="shared" ref="J142:J205" si="61">(G142*I142)/($B$2*$C$2)</f>
        <v>32.024422096741972</v>
      </c>
      <c r="L142" s="23">
        <v>1.164295E-10</v>
      </c>
      <c r="M142" s="23">
        <v>0.17680679999999999</v>
      </c>
      <c r="N142">
        <f t="shared" si="52"/>
        <v>1.18E-4</v>
      </c>
      <c r="O142" s="13">
        <f t="shared" ref="O142:O205" si="62">(L142*N142)/($B$2*$C$2)</f>
        <v>31.526934835498171</v>
      </c>
      <c r="Q142" s="23">
        <v>1.666913E-10</v>
      </c>
      <c r="R142" s="23">
        <v>0.2068951</v>
      </c>
      <c r="S142">
        <f t="shared" si="53"/>
        <v>1.5799999999999999E-4</v>
      </c>
      <c r="T142" s="13">
        <f t="shared" ref="T142:T205" si="63">(Q142*S142)/($B$2*$C$2)</f>
        <v>60.437533190677279</v>
      </c>
      <c r="V142" s="23">
        <v>3.0297870000000002E-10</v>
      </c>
      <c r="W142" s="23">
        <v>0.29920780000000002</v>
      </c>
      <c r="X142">
        <f t="shared" si="54"/>
        <v>1.4999999999999999E-4</v>
      </c>
      <c r="Y142" s="13">
        <f t="shared" ref="Y142:Y205" si="64">(V142*X142)/($B$2*$C$2)</f>
        <v>104.28937535681864</v>
      </c>
      <c r="AA142" s="23">
        <v>5.4659730000000002E-10</v>
      </c>
      <c r="AB142" s="23">
        <v>0.36423610000000001</v>
      </c>
      <c r="AC142">
        <f t="shared" si="55"/>
        <v>1.2799999999999999E-4</v>
      </c>
      <c r="AD142" s="13">
        <f t="shared" ref="AD142:AD205" si="65">(AA142*AC142)/($B$2*$C$2)</f>
        <v>160.55142372619204</v>
      </c>
      <c r="AF142" s="23">
        <v>1.868756E-9</v>
      </c>
      <c r="AG142" s="23">
        <v>0.75764240000000005</v>
      </c>
      <c r="AH142" s="7">
        <f t="shared" si="56"/>
        <v>1.3000000000000002E-4</v>
      </c>
      <c r="AI142" s="13">
        <f t="shared" ref="AI142:AI205" si="66">(AF142*AH142)/($B$2*$C$2)</f>
        <v>557.48432637805695</v>
      </c>
      <c r="AK142" s="23">
        <v>3.3995430000000002E-9</v>
      </c>
      <c r="AL142" s="23">
        <v>0.51694720000000005</v>
      </c>
      <c r="AM142" s="7">
        <f t="shared" si="57"/>
        <v>1.34E-4</v>
      </c>
      <c r="AN142" s="13">
        <f t="shared" ref="AN142:AN205" si="67">(AK142*AM142)/($B$2*$C$2)</f>
        <v>1045.35077745946</v>
      </c>
      <c r="AP142" s="23">
        <v>3.5264270000000001E-9</v>
      </c>
      <c r="AQ142" s="23">
        <v>0.62424800000000003</v>
      </c>
      <c r="AR142" s="7">
        <f t="shared" si="58"/>
        <v>1.5200000000000001E-4</v>
      </c>
      <c r="AS142" s="13">
        <f t="shared" ref="AS142:AS205" si="68">(AP142*AR142)/($B$2*$C$2)</f>
        <v>1230.0285597382663</v>
      </c>
      <c r="AU142" s="23">
        <v>1.1707460000000001E-9</v>
      </c>
      <c r="AV142" s="23">
        <v>0.45485619999999999</v>
      </c>
      <c r="AW142" s="7">
        <f t="shared" si="59"/>
        <v>1.6800000000000002E-4</v>
      </c>
      <c r="AX142" s="13">
        <f t="shared" ref="AX142:AX205" si="69">(AU142*AW142)/($B$2*$C$2)</f>
        <v>451.34503952414246</v>
      </c>
      <c r="AZ142" s="29"/>
      <c r="BA142" s="29"/>
      <c r="BB142" s="30"/>
      <c r="BC142" s="31"/>
    </row>
    <row r="143" spans="1:55" x14ac:dyDescent="0.2">
      <c r="A143" s="23">
        <v>833046.98600000003</v>
      </c>
      <c r="B143" s="23">
        <v>5.5795099999999999E-11</v>
      </c>
      <c r="C143" s="23">
        <v>0.1600316</v>
      </c>
      <c r="D143">
        <f t="shared" si="50"/>
        <v>1.74E-4</v>
      </c>
      <c r="E143" s="13">
        <f t="shared" si="60"/>
        <v>22.278298465491563</v>
      </c>
      <c r="G143" s="23">
        <v>1.06442E-10</v>
      </c>
      <c r="H143" s="23">
        <v>0.1638211</v>
      </c>
      <c r="I143">
        <f t="shared" si="51"/>
        <v>1.3000000000000002E-4</v>
      </c>
      <c r="J143" s="13">
        <f t="shared" si="61"/>
        <v>31.753608640364575</v>
      </c>
      <c r="L143" s="23">
        <v>1.1539350000000001E-10</v>
      </c>
      <c r="M143" s="23">
        <v>0.1819287</v>
      </c>
      <c r="N143">
        <f t="shared" si="52"/>
        <v>1.18E-4</v>
      </c>
      <c r="O143" s="13">
        <f t="shared" si="62"/>
        <v>31.246405377847182</v>
      </c>
      <c r="Q143" s="23">
        <v>1.649735E-10</v>
      </c>
      <c r="R143" s="23">
        <v>0.21102760000000001</v>
      </c>
      <c r="S143">
        <f t="shared" si="53"/>
        <v>1.5799999999999999E-4</v>
      </c>
      <c r="T143" s="13">
        <f t="shared" si="63"/>
        <v>59.814707677198498</v>
      </c>
      <c r="V143" s="23">
        <v>2.9862969999999999E-10</v>
      </c>
      <c r="W143" s="23">
        <v>0.30222710000000003</v>
      </c>
      <c r="X143">
        <f t="shared" si="54"/>
        <v>1.4999999999999999E-4</v>
      </c>
      <c r="Y143" s="13">
        <f t="shared" si="64"/>
        <v>102.79239060697714</v>
      </c>
      <c r="AA143" s="23">
        <v>5.3764070000000003E-10</v>
      </c>
      <c r="AB143" s="23">
        <v>0.3666394</v>
      </c>
      <c r="AC143">
        <f t="shared" si="55"/>
        <v>1.2799999999999999E-4</v>
      </c>
      <c r="AD143" s="13">
        <f t="shared" si="65"/>
        <v>157.92061145956353</v>
      </c>
      <c r="AF143" s="23">
        <v>1.808414E-9</v>
      </c>
      <c r="AG143" s="23">
        <v>0.76343799999999995</v>
      </c>
      <c r="AH143" s="7">
        <f t="shared" si="56"/>
        <v>1.3000000000000002E-4</v>
      </c>
      <c r="AI143" s="13">
        <f t="shared" si="66"/>
        <v>539.48319663061818</v>
      </c>
      <c r="AK143" s="23">
        <v>3.3357250000000001E-9</v>
      </c>
      <c r="AL143" s="23">
        <v>0.52051349999999996</v>
      </c>
      <c r="AM143" s="7">
        <f t="shared" si="57"/>
        <v>1.34E-4</v>
      </c>
      <c r="AN143" s="13">
        <f t="shared" si="67"/>
        <v>1025.7269056873108</v>
      </c>
      <c r="AP143" s="23">
        <v>3.4437900000000002E-9</v>
      </c>
      <c r="AQ143" s="23">
        <v>0.63021700000000003</v>
      </c>
      <c r="AR143" s="7">
        <f t="shared" si="58"/>
        <v>1.5200000000000001E-4</v>
      </c>
      <c r="AS143" s="13">
        <f t="shared" si="68"/>
        <v>1201.2045205362379</v>
      </c>
      <c r="AU143" s="23">
        <v>1.1459730000000001E-9</v>
      </c>
      <c r="AV143" s="23">
        <v>0.46050069999999999</v>
      </c>
      <c r="AW143" s="7">
        <f t="shared" si="59"/>
        <v>1.6800000000000002E-4</v>
      </c>
      <c r="AX143" s="13">
        <f t="shared" si="69"/>
        <v>441.79457284381078</v>
      </c>
      <c r="AZ143" s="29"/>
      <c r="BA143" s="29"/>
      <c r="BB143" s="30"/>
      <c r="BC143" s="31"/>
    </row>
    <row r="144" spans="1:55" x14ac:dyDescent="0.2">
      <c r="A144" s="23">
        <v>896724.83400000003</v>
      </c>
      <c r="B144" s="23">
        <v>5.5349040000000003E-11</v>
      </c>
      <c r="C144" s="23">
        <v>0.1642344</v>
      </c>
      <c r="D144">
        <f t="shared" si="50"/>
        <v>1.74E-4</v>
      </c>
      <c r="E144" s="13">
        <f t="shared" si="60"/>
        <v>22.100192183514885</v>
      </c>
      <c r="G144" s="23">
        <v>1.055463E-10</v>
      </c>
      <c r="H144" s="23">
        <v>0.1680528</v>
      </c>
      <c r="I144">
        <f t="shared" si="51"/>
        <v>1.3000000000000002E-4</v>
      </c>
      <c r="J144" s="13">
        <f t="shared" si="61"/>
        <v>31.486404836798553</v>
      </c>
      <c r="L144" s="23">
        <v>1.142982E-10</v>
      </c>
      <c r="M144" s="23">
        <v>0.18652189999999999</v>
      </c>
      <c r="N144">
        <f t="shared" si="52"/>
        <v>1.18E-4</v>
      </c>
      <c r="O144" s="13">
        <f t="shared" si="62"/>
        <v>30.949818587340296</v>
      </c>
      <c r="Q144" s="23">
        <v>1.6314089999999999E-10</v>
      </c>
      <c r="R144" s="23">
        <v>0.21517910000000001</v>
      </c>
      <c r="S144">
        <f t="shared" si="53"/>
        <v>1.5799999999999999E-4</v>
      </c>
      <c r="T144" s="13">
        <f t="shared" si="63"/>
        <v>59.150258942770037</v>
      </c>
      <c r="V144" s="23">
        <v>2.9441699999999998E-10</v>
      </c>
      <c r="W144" s="23">
        <v>0.3050698</v>
      </c>
      <c r="X144">
        <f t="shared" si="54"/>
        <v>1.4999999999999999E-4</v>
      </c>
      <c r="Y144" s="13">
        <f t="shared" si="64"/>
        <v>101.34232216465537</v>
      </c>
      <c r="AA144" s="23">
        <v>5.283528E-10</v>
      </c>
      <c r="AB144" s="23">
        <v>0.36928719999999998</v>
      </c>
      <c r="AC144">
        <f t="shared" si="55"/>
        <v>1.2799999999999999E-4</v>
      </c>
      <c r="AD144" s="13">
        <f t="shared" si="65"/>
        <v>155.19248680833218</v>
      </c>
      <c r="AF144" s="23">
        <v>1.748453E-9</v>
      </c>
      <c r="AG144" s="23">
        <v>0.76990530000000001</v>
      </c>
      <c r="AH144" s="7">
        <f t="shared" si="56"/>
        <v>1.3000000000000002E-4</v>
      </c>
      <c r="AI144" s="13">
        <f t="shared" si="66"/>
        <v>521.59572619897563</v>
      </c>
      <c r="AK144" s="23">
        <v>3.2707720000000001E-9</v>
      </c>
      <c r="AL144" s="23">
        <v>0.52522080000000004</v>
      </c>
      <c r="AM144" s="7">
        <f t="shared" si="57"/>
        <v>1.34E-4</v>
      </c>
      <c r="AN144" s="13">
        <f t="shared" si="67"/>
        <v>1005.7540243181608</v>
      </c>
      <c r="AP144" s="23">
        <v>3.3601290000000002E-9</v>
      </c>
      <c r="AQ144" s="23">
        <v>0.63739389999999996</v>
      </c>
      <c r="AR144" s="7">
        <f t="shared" si="58"/>
        <v>1.5200000000000001E-4</v>
      </c>
      <c r="AS144" s="13">
        <f t="shared" si="68"/>
        <v>1172.0233069916887</v>
      </c>
      <c r="AU144" s="23">
        <v>1.1222129999999999E-9</v>
      </c>
      <c r="AV144" s="23">
        <v>0.46529759999999998</v>
      </c>
      <c r="AW144" s="7">
        <f t="shared" si="59"/>
        <v>1.6800000000000002E-4</v>
      </c>
      <c r="AX144" s="13">
        <f t="shared" si="69"/>
        <v>432.63463709421723</v>
      </c>
      <c r="AZ144" s="29"/>
      <c r="BA144" s="29"/>
      <c r="BB144" s="30"/>
      <c r="BC144" s="31"/>
    </row>
    <row r="145" spans="1:55" x14ac:dyDescent="0.2">
      <c r="A145" s="23">
        <v>965270.19700000004</v>
      </c>
      <c r="B145" s="23">
        <v>5.4865919999999997E-11</v>
      </c>
      <c r="C145" s="23">
        <v>0.16922039999999999</v>
      </c>
      <c r="D145">
        <f t="shared" si="50"/>
        <v>1.74E-4</v>
      </c>
      <c r="E145" s="13">
        <f t="shared" si="60"/>
        <v>21.907288298502607</v>
      </c>
      <c r="G145" s="23">
        <v>1.04616E-10</v>
      </c>
      <c r="H145" s="23">
        <v>0.17308219999999999</v>
      </c>
      <c r="I145">
        <f t="shared" si="51"/>
        <v>1.3000000000000002E-4</v>
      </c>
      <c r="J145" s="13">
        <f t="shared" si="61"/>
        <v>31.208879216102481</v>
      </c>
      <c r="L145" s="23">
        <v>1.132269E-10</v>
      </c>
      <c r="M145" s="23">
        <v>0.1908823</v>
      </c>
      <c r="N145">
        <f t="shared" si="52"/>
        <v>1.18E-4</v>
      </c>
      <c r="O145" s="13">
        <f t="shared" si="62"/>
        <v>30.659730548748108</v>
      </c>
      <c r="Q145" s="23">
        <v>1.6140919999999999E-10</v>
      </c>
      <c r="R145" s="23">
        <v>0.21962499999999999</v>
      </c>
      <c r="S145">
        <f t="shared" si="53"/>
        <v>1.5799999999999999E-4</v>
      </c>
      <c r="T145" s="13">
        <f t="shared" si="63"/>
        <v>58.522393683897519</v>
      </c>
      <c r="V145" s="23">
        <v>2.900672E-10</v>
      </c>
      <c r="W145" s="23">
        <v>0.30846610000000002</v>
      </c>
      <c r="X145">
        <f t="shared" si="54"/>
        <v>1.4999999999999999E-4</v>
      </c>
      <c r="Y145" s="13">
        <f t="shared" si="64"/>
        <v>99.845062043970032</v>
      </c>
      <c r="AA145" s="23">
        <v>5.1947770000000004E-10</v>
      </c>
      <c r="AB145" s="23">
        <v>0.37156800000000001</v>
      </c>
      <c r="AC145">
        <f t="shared" si="55"/>
        <v>1.2799999999999999E-4</v>
      </c>
      <c r="AD145" s="13">
        <f t="shared" si="65"/>
        <v>152.58561344706177</v>
      </c>
      <c r="AF145" s="23">
        <v>1.688878E-9</v>
      </c>
      <c r="AG145" s="23">
        <v>0.7784567</v>
      </c>
      <c r="AH145" s="7">
        <f t="shared" si="56"/>
        <v>1.3000000000000002E-4</v>
      </c>
      <c r="AI145" s="13">
        <f t="shared" si="66"/>
        <v>503.82340667520003</v>
      </c>
      <c r="AK145" s="23">
        <v>3.2050940000000002E-9</v>
      </c>
      <c r="AL145" s="23">
        <v>0.53080680000000002</v>
      </c>
      <c r="AM145" s="7">
        <f t="shared" si="57"/>
        <v>1.34E-4</v>
      </c>
      <c r="AN145" s="13">
        <f t="shared" si="67"/>
        <v>985.55820730334949</v>
      </c>
      <c r="AP145" s="23">
        <v>3.2755939999999999E-9</v>
      </c>
      <c r="AQ145" s="23">
        <v>0.64570000000000005</v>
      </c>
      <c r="AR145" s="7">
        <f t="shared" si="58"/>
        <v>1.5200000000000001E-4</v>
      </c>
      <c r="AS145" s="13">
        <f t="shared" si="68"/>
        <v>1142.5372395649492</v>
      </c>
      <c r="AU145" s="23">
        <v>1.09726E-9</v>
      </c>
      <c r="AV145" s="23">
        <v>0.47212549999999998</v>
      </c>
      <c r="AW145" s="7">
        <f t="shared" si="59"/>
        <v>1.6800000000000002E-4</v>
      </c>
      <c r="AX145" s="13">
        <f t="shared" si="69"/>
        <v>423.01477696123715</v>
      </c>
      <c r="AZ145" s="29"/>
      <c r="BA145" s="29"/>
      <c r="BB145" s="30"/>
      <c r="BC145" s="31"/>
    </row>
    <row r="146" spans="1:55" x14ac:dyDescent="0.2">
      <c r="A146" s="23">
        <v>1039055.145</v>
      </c>
      <c r="B146" s="23">
        <v>5.4383719999999999E-11</v>
      </c>
      <c r="C146" s="23">
        <v>0.17397090000000001</v>
      </c>
      <c r="D146">
        <f t="shared" si="50"/>
        <v>1.74E-4</v>
      </c>
      <c r="E146" s="13">
        <f t="shared" si="60"/>
        <v>21.714751758196023</v>
      </c>
      <c r="G146" s="23">
        <v>1.037E-10</v>
      </c>
      <c r="H146" s="23">
        <v>0.17780799999999999</v>
      </c>
      <c r="I146">
        <f t="shared" si="51"/>
        <v>1.3000000000000002E-4</v>
      </c>
      <c r="J146" s="13">
        <f t="shared" si="61"/>
        <v>30.935619548728944</v>
      </c>
      <c r="L146" s="23">
        <v>1.120924E-10</v>
      </c>
      <c r="M146" s="23">
        <v>0.19491649999999999</v>
      </c>
      <c r="N146">
        <f t="shared" si="52"/>
        <v>1.18E-4</v>
      </c>
      <c r="O146" s="13">
        <f t="shared" si="62"/>
        <v>30.352529130113894</v>
      </c>
      <c r="Q146" s="23">
        <v>1.5961740000000001E-10</v>
      </c>
      <c r="R146" s="23">
        <v>0.2231602</v>
      </c>
      <c r="S146">
        <f t="shared" si="53"/>
        <v>1.5799999999999999E-4</v>
      </c>
      <c r="T146" s="13">
        <f t="shared" si="63"/>
        <v>57.872737871200307</v>
      </c>
      <c r="V146" s="23">
        <v>2.8581979999999999E-10</v>
      </c>
      <c r="W146" s="23">
        <v>0.31181300000000001</v>
      </c>
      <c r="X146">
        <f t="shared" si="54"/>
        <v>1.4999999999999999E-4</v>
      </c>
      <c r="Y146" s="13">
        <f t="shared" si="64"/>
        <v>98.383049391296581</v>
      </c>
      <c r="AA146" s="23">
        <v>5.1048690000000001E-10</v>
      </c>
      <c r="AB146" s="23">
        <v>0.37461149999999999</v>
      </c>
      <c r="AC146">
        <f t="shared" si="55"/>
        <v>1.2799999999999999E-4</v>
      </c>
      <c r="AD146" s="13">
        <f t="shared" si="65"/>
        <v>149.94475565204991</v>
      </c>
      <c r="AF146" s="23">
        <v>1.6327600000000001E-9</v>
      </c>
      <c r="AG146" s="23">
        <v>0.7841167</v>
      </c>
      <c r="AH146" s="7">
        <f t="shared" si="56"/>
        <v>1.3000000000000002E-4</v>
      </c>
      <c r="AI146" s="13">
        <f t="shared" si="66"/>
        <v>487.08237390918686</v>
      </c>
      <c r="AK146" s="23">
        <v>3.1388709999999998E-9</v>
      </c>
      <c r="AL146" s="23">
        <v>0.53735730000000004</v>
      </c>
      <c r="AM146" s="7">
        <f t="shared" si="57"/>
        <v>1.34E-4</v>
      </c>
      <c r="AN146" s="13">
        <f t="shared" si="67"/>
        <v>965.19480418248941</v>
      </c>
      <c r="AP146" s="23">
        <v>3.1899670000000002E-9</v>
      </c>
      <c r="AQ146" s="23">
        <v>0.65533490000000005</v>
      </c>
      <c r="AR146" s="7">
        <f t="shared" si="58"/>
        <v>1.5200000000000001E-4</v>
      </c>
      <c r="AS146" s="13">
        <f t="shared" si="68"/>
        <v>1112.6702791870066</v>
      </c>
      <c r="AU146" s="23">
        <v>1.073488E-9</v>
      </c>
      <c r="AV146" s="23">
        <v>0.477246</v>
      </c>
      <c r="AW146" s="7">
        <f t="shared" si="59"/>
        <v>1.6800000000000002E-4</v>
      </c>
      <c r="AX146" s="13">
        <f t="shared" si="69"/>
        <v>413.85021498146705</v>
      </c>
      <c r="AZ146" s="29"/>
      <c r="BA146" s="29"/>
      <c r="BB146" s="30"/>
      <c r="BC146" s="31"/>
    </row>
    <row r="147" spans="1:55" x14ac:dyDescent="0.2">
      <c r="A147" s="23">
        <v>1118480.192</v>
      </c>
      <c r="B147" s="23">
        <v>5.3895240000000001E-11</v>
      </c>
      <c r="C147" s="23">
        <v>0.1785484</v>
      </c>
      <c r="D147">
        <f t="shared" si="50"/>
        <v>1.74E-4</v>
      </c>
      <c r="E147" s="13">
        <f t="shared" si="60"/>
        <v>21.519707690985403</v>
      </c>
      <c r="G147" s="23">
        <v>1.02718E-10</v>
      </c>
      <c r="H147" s="23">
        <v>0.18254600000000001</v>
      </c>
      <c r="I147">
        <f t="shared" si="51"/>
        <v>1.3000000000000002E-4</v>
      </c>
      <c r="J147" s="13">
        <f t="shared" si="61"/>
        <v>30.642670866020637</v>
      </c>
      <c r="L147" s="23">
        <v>1.1090910000000001E-10</v>
      </c>
      <c r="M147" s="23">
        <v>0.20016419999999999</v>
      </c>
      <c r="N147">
        <f t="shared" si="52"/>
        <v>1.18E-4</v>
      </c>
      <c r="O147" s="13">
        <f t="shared" si="62"/>
        <v>30.032113582586462</v>
      </c>
      <c r="Q147" s="23">
        <v>1.577654E-10</v>
      </c>
      <c r="R147" s="23">
        <v>0.22745000000000001</v>
      </c>
      <c r="S147">
        <f t="shared" si="53"/>
        <v>1.5799999999999999E-4</v>
      </c>
      <c r="T147" s="13">
        <f t="shared" si="63"/>
        <v>57.201255247517274</v>
      </c>
      <c r="V147" s="23">
        <v>2.8137300000000001E-10</v>
      </c>
      <c r="W147" s="23">
        <v>0.31535099999999999</v>
      </c>
      <c r="X147">
        <f t="shared" si="54"/>
        <v>1.4999999999999999E-4</v>
      </c>
      <c r="Y147" s="13">
        <f t="shared" si="64"/>
        <v>96.852400555795271</v>
      </c>
      <c r="AA147" s="23">
        <v>5.0137460000000002E-10</v>
      </c>
      <c r="AB147" s="23">
        <v>0.37803350000000002</v>
      </c>
      <c r="AC147">
        <f t="shared" si="55"/>
        <v>1.2799999999999999E-4</v>
      </c>
      <c r="AD147" s="13">
        <f t="shared" si="65"/>
        <v>147.26820979567594</v>
      </c>
      <c r="AF147" s="23">
        <v>1.577031E-9</v>
      </c>
      <c r="AG147" s="23">
        <v>0.79137740000000001</v>
      </c>
      <c r="AH147" s="7">
        <f t="shared" si="56"/>
        <v>1.3000000000000002E-4</v>
      </c>
      <c r="AI147" s="13">
        <f t="shared" si="66"/>
        <v>470.45738700628306</v>
      </c>
      <c r="AK147" s="23">
        <v>3.0715680000000002E-9</v>
      </c>
      <c r="AL147" s="23">
        <v>0.54488460000000005</v>
      </c>
      <c r="AM147" s="7">
        <f t="shared" si="57"/>
        <v>1.34E-4</v>
      </c>
      <c r="AN147" s="13">
        <f t="shared" si="67"/>
        <v>944.49930382395485</v>
      </c>
      <c r="AP147" s="23">
        <v>3.1036060000000002E-9</v>
      </c>
      <c r="AQ147" s="23">
        <v>0.66604319999999995</v>
      </c>
      <c r="AR147" s="7">
        <f t="shared" si="58"/>
        <v>1.5200000000000001E-4</v>
      </c>
      <c r="AS147" s="13">
        <f t="shared" si="68"/>
        <v>1082.5472973565145</v>
      </c>
      <c r="AU147" s="23">
        <v>1.0494999999999999E-9</v>
      </c>
      <c r="AV147" s="23">
        <v>0.48331259999999998</v>
      </c>
      <c r="AW147" s="7">
        <f t="shared" si="59"/>
        <v>1.6800000000000002E-4</v>
      </c>
      <c r="AX147" s="13">
        <f t="shared" si="69"/>
        <v>404.60238085851881</v>
      </c>
      <c r="AZ147" s="29"/>
      <c r="BA147" s="29"/>
      <c r="BB147" s="30"/>
      <c r="BC147" s="31"/>
    </row>
    <row r="148" spans="1:55" x14ac:dyDescent="0.2">
      <c r="A148" s="23">
        <v>1203976.4650000001</v>
      </c>
      <c r="B148" s="23">
        <v>5.3334250000000002E-11</v>
      </c>
      <c r="C148" s="23">
        <v>0.1837686</v>
      </c>
      <c r="D148">
        <f t="shared" si="50"/>
        <v>1.74E-4</v>
      </c>
      <c r="E148" s="13">
        <f t="shared" si="60"/>
        <v>21.295711270938551</v>
      </c>
      <c r="G148" s="23">
        <v>1.017164E-10</v>
      </c>
      <c r="H148" s="23">
        <v>0.1874228</v>
      </c>
      <c r="I148">
        <f t="shared" si="51"/>
        <v>1.3000000000000002E-4</v>
      </c>
      <c r="J148" s="13">
        <f t="shared" si="61"/>
        <v>30.343875142394726</v>
      </c>
      <c r="L148" s="23">
        <v>1.0976E-10</v>
      </c>
      <c r="M148" s="23">
        <v>0.2050603</v>
      </c>
      <c r="N148">
        <f t="shared" si="52"/>
        <v>1.18E-4</v>
      </c>
      <c r="O148" s="13">
        <f t="shared" si="62"/>
        <v>29.72095875653747</v>
      </c>
      <c r="Q148" s="23">
        <v>1.5593379999999999E-10</v>
      </c>
      <c r="R148" s="23">
        <v>0.23186870000000001</v>
      </c>
      <c r="S148">
        <f t="shared" si="53"/>
        <v>1.5799999999999999E-4</v>
      </c>
      <c r="T148" s="13">
        <f t="shared" si="63"/>
        <v>56.537169084699869</v>
      </c>
      <c r="V148" s="23">
        <v>2.7708740000000002E-10</v>
      </c>
      <c r="W148" s="23">
        <v>0.31903999999999999</v>
      </c>
      <c r="X148">
        <f t="shared" si="54"/>
        <v>1.4999999999999999E-4</v>
      </c>
      <c r="Y148" s="13">
        <f t="shared" si="64"/>
        <v>95.37723894532833</v>
      </c>
      <c r="AA148" s="23">
        <v>4.9262149999999996E-10</v>
      </c>
      <c r="AB148" s="23">
        <v>0.38009870000000001</v>
      </c>
      <c r="AC148">
        <f t="shared" si="55"/>
        <v>1.2799999999999999E-4</v>
      </c>
      <c r="AD148" s="13">
        <f t="shared" si="65"/>
        <v>144.69717136021765</v>
      </c>
      <c r="AF148" s="23">
        <v>1.5226330000000001E-9</v>
      </c>
      <c r="AG148" s="23">
        <v>0.79859880000000005</v>
      </c>
      <c r="AH148" s="7">
        <f t="shared" si="56"/>
        <v>1.3000000000000002E-4</v>
      </c>
      <c r="AI148" s="13">
        <f t="shared" si="66"/>
        <v>454.22946191263071</v>
      </c>
      <c r="AK148" s="23">
        <v>3.003738E-9</v>
      </c>
      <c r="AL148" s="23">
        <v>0.55315239999999999</v>
      </c>
      <c r="AM148" s="7">
        <f t="shared" si="57"/>
        <v>1.34E-4</v>
      </c>
      <c r="AN148" s="13">
        <f t="shared" si="67"/>
        <v>923.64175231333263</v>
      </c>
      <c r="AP148" s="23">
        <v>3.0161120000000001E-9</v>
      </c>
      <c r="AQ148" s="23">
        <v>0.67790810000000001</v>
      </c>
      <c r="AR148" s="7">
        <f t="shared" si="58"/>
        <v>1.5200000000000001E-4</v>
      </c>
      <c r="AS148" s="13">
        <f t="shared" si="68"/>
        <v>1052.0291216489952</v>
      </c>
      <c r="AU148" s="23">
        <v>1.0253880000000001E-9</v>
      </c>
      <c r="AV148" s="23">
        <v>0.490259</v>
      </c>
      <c r="AW148" s="7">
        <f t="shared" si="59"/>
        <v>1.6800000000000002E-4</v>
      </c>
      <c r="AX148" s="13">
        <f t="shared" si="69"/>
        <v>395.30674235707954</v>
      </c>
      <c r="AZ148" s="29"/>
      <c r="BA148" s="29"/>
      <c r="BB148" s="30"/>
      <c r="BC148" s="31"/>
    </row>
    <row r="149" spans="1:55" x14ac:dyDescent="0.2">
      <c r="A149" s="23">
        <v>1296008.0449999999</v>
      </c>
      <c r="B149" s="23">
        <v>5.2846689999999999E-11</v>
      </c>
      <c r="C149" s="23">
        <v>0.1879304</v>
      </c>
      <c r="D149">
        <f t="shared" si="50"/>
        <v>1.74E-4</v>
      </c>
      <c r="E149" s="13">
        <f t="shared" si="60"/>
        <v>21.101034548433617</v>
      </c>
      <c r="G149" s="23">
        <v>1.00735E-10</v>
      </c>
      <c r="H149" s="23">
        <v>0.19174240000000001</v>
      </c>
      <c r="I149">
        <f t="shared" si="51"/>
        <v>1.3000000000000002E-4</v>
      </c>
      <c r="J149" s="13">
        <f t="shared" si="61"/>
        <v>30.051105450734912</v>
      </c>
      <c r="L149" s="23">
        <v>1.085571E-10</v>
      </c>
      <c r="M149" s="23">
        <v>0.20946400000000001</v>
      </c>
      <c r="N149">
        <f t="shared" si="52"/>
        <v>1.18E-4</v>
      </c>
      <c r="O149" s="13">
        <f t="shared" si="62"/>
        <v>29.395235894946371</v>
      </c>
      <c r="Q149" s="23">
        <v>1.540757E-10</v>
      </c>
      <c r="R149" s="23">
        <v>0.23626820000000001</v>
      </c>
      <c r="S149">
        <f t="shared" si="53"/>
        <v>1.5799999999999999E-4</v>
      </c>
      <c r="T149" s="13">
        <f t="shared" si="63"/>
        <v>55.863474774189378</v>
      </c>
      <c r="V149" s="23">
        <v>2.7273640000000002E-10</v>
      </c>
      <c r="W149" s="23">
        <v>0.32200289999999998</v>
      </c>
      <c r="X149">
        <f t="shared" si="54"/>
        <v>1.4999999999999999E-4</v>
      </c>
      <c r="Y149" s="13">
        <f t="shared" si="64"/>
        <v>93.879565768377219</v>
      </c>
      <c r="AA149" s="23">
        <v>4.8405379999999997E-10</v>
      </c>
      <c r="AB149" s="23">
        <v>0.38251950000000001</v>
      </c>
      <c r="AC149">
        <f t="shared" si="55"/>
        <v>1.2799999999999999E-4</v>
      </c>
      <c r="AD149" s="13">
        <f t="shared" si="65"/>
        <v>142.18059026283774</v>
      </c>
      <c r="AF149" s="23">
        <v>1.470437E-9</v>
      </c>
      <c r="AG149" s="23">
        <v>0.80518299999999998</v>
      </c>
      <c r="AH149" s="7">
        <f t="shared" si="56"/>
        <v>1.3000000000000002E-4</v>
      </c>
      <c r="AI149" s="13">
        <f t="shared" si="66"/>
        <v>438.65843396696567</v>
      </c>
      <c r="AK149" s="23">
        <v>2.9349569999999998E-9</v>
      </c>
      <c r="AL149" s="23">
        <v>0.5624536</v>
      </c>
      <c r="AM149" s="7">
        <f t="shared" si="57"/>
        <v>1.34E-4</v>
      </c>
      <c r="AN149" s="13">
        <f t="shared" si="67"/>
        <v>902.49177073509122</v>
      </c>
      <c r="AP149" s="23">
        <v>2.9279400000000001E-9</v>
      </c>
      <c r="AQ149" s="23">
        <v>0.69089820000000002</v>
      </c>
      <c r="AR149" s="7">
        <f t="shared" si="58"/>
        <v>1.5200000000000001E-4</v>
      </c>
      <c r="AS149" s="13">
        <f t="shared" si="68"/>
        <v>1021.2744574607837</v>
      </c>
      <c r="AU149" s="23">
        <v>1.002269E-9</v>
      </c>
      <c r="AV149" s="23">
        <v>0.49554219999999999</v>
      </c>
      <c r="AW149" s="7">
        <f t="shared" si="59"/>
        <v>1.6800000000000002E-4</v>
      </c>
      <c r="AX149" s="13">
        <f t="shared" si="69"/>
        <v>386.39392440275066</v>
      </c>
      <c r="AZ149" s="29"/>
      <c r="BA149" s="29"/>
      <c r="BB149" s="30"/>
      <c r="BC149" s="31"/>
    </row>
    <row r="150" spans="1:55" x14ac:dyDescent="0.2">
      <c r="A150" s="23">
        <v>1395074.49</v>
      </c>
      <c r="B150" s="23">
        <v>5.232066E-11</v>
      </c>
      <c r="C150" s="23">
        <v>0.19324540000000001</v>
      </c>
      <c r="D150">
        <f t="shared" si="50"/>
        <v>1.74E-4</v>
      </c>
      <c r="E150" s="13">
        <f t="shared" si="60"/>
        <v>20.890997227202853</v>
      </c>
      <c r="G150" s="23">
        <v>9.9705850000000006E-11</v>
      </c>
      <c r="H150" s="23">
        <v>0.19622139999999999</v>
      </c>
      <c r="I150">
        <f t="shared" si="51"/>
        <v>1.3000000000000002E-4</v>
      </c>
      <c r="J150" s="13">
        <f t="shared" si="61"/>
        <v>29.744091054798805</v>
      </c>
      <c r="L150" s="23">
        <v>1.0740420000000001E-10</v>
      </c>
      <c r="M150" s="23">
        <v>0.2132925</v>
      </c>
      <c r="N150">
        <f t="shared" si="52"/>
        <v>1.18E-4</v>
      </c>
      <c r="O150" s="13">
        <f t="shared" si="62"/>
        <v>29.083052099844224</v>
      </c>
      <c r="Q150" s="23">
        <v>1.521866E-10</v>
      </c>
      <c r="R150" s="23">
        <v>0.2400457</v>
      </c>
      <c r="S150">
        <f t="shared" si="53"/>
        <v>1.5799999999999999E-4</v>
      </c>
      <c r="T150" s="13">
        <f t="shared" si="63"/>
        <v>55.178540743736036</v>
      </c>
      <c r="V150" s="23">
        <v>2.6851870000000002E-10</v>
      </c>
      <c r="W150" s="23">
        <v>0.32524750000000002</v>
      </c>
      <c r="X150">
        <f t="shared" si="54"/>
        <v>1.4999999999999999E-4</v>
      </c>
      <c r="Y150" s="13">
        <f t="shared" si="64"/>
        <v>92.427776258281455</v>
      </c>
      <c r="AA150" s="23">
        <v>4.7539740000000003E-10</v>
      </c>
      <c r="AB150" s="23">
        <v>0.38539499999999999</v>
      </c>
      <c r="AC150">
        <f t="shared" si="55"/>
        <v>1.2799999999999999E-4</v>
      </c>
      <c r="AD150" s="13">
        <f t="shared" si="65"/>
        <v>139.63795541201904</v>
      </c>
      <c r="AF150" s="23">
        <v>1.419438E-9</v>
      </c>
      <c r="AG150" s="23">
        <v>0.81118630000000003</v>
      </c>
      <c r="AH150" s="7">
        <f t="shared" si="56"/>
        <v>1.3000000000000002E-4</v>
      </c>
      <c r="AI150" s="13">
        <f t="shared" si="66"/>
        <v>423.44449316305412</v>
      </c>
      <c r="AK150" s="23">
        <v>2.8656950000000002E-9</v>
      </c>
      <c r="AL150" s="23">
        <v>0.57260630000000001</v>
      </c>
      <c r="AM150" s="7">
        <f t="shared" si="57"/>
        <v>1.34E-4</v>
      </c>
      <c r="AN150" s="13">
        <f t="shared" si="67"/>
        <v>881.19388288710797</v>
      </c>
      <c r="AP150" s="23">
        <v>2.839094E-9</v>
      </c>
      <c r="AQ150" s="23">
        <v>0.70509840000000001</v>
      </c>
      <c r="AR150" s="7">
        <f t="shared" si="58"/>
        <v>1.5200000000000001E-4</v>
      </c>
      <c r="AS150" s="13">
        <f t="shared" si="68"/>
        <v>990.28470000415518</v>
      </c>
      <c r="AU150" s="23">
        <v>9.7879240000000003E-10</v>
      </c>
      <c r="AV150" s="23">
        <v>0.50293739999999998</v>
      </c>
      <c r="AW150" s="7">
        <f t="shared" si="59"/>
        <v>1.6800000000000002E-4</v>
      </c>
      <c r="AX150" s="13">
        <f t="shared" si="69"/>
        <v>377.34324478916028</v>
      </c>
      <c r="AZ150" s="29"/>
      <c r="BA150" s="29"/>
      <c r="BB150" s="30"/>
      <c r="BC150" s="31"/>
    </row>
    <row r="151" spans="1:55" x14ac:dyDescent="0.2">
      <c r="A151" s="23">
        <v>1501713.5430000001</v>
      </c>
      <c r="B151" s="23">
        <v>5.1761440000000002E-11</v>
      </c>
      <c r="C151" s="23">
        <v>0.19808719999999999</v>
      </c>
      <c r="D151">
        <f t="shared" si="50"/>
        <v>1.74E-4</v>
      </c>
      <c r="E151" s="13">
        <f t="shared" si="60"/>
        <v>20.667707546426723</v>
      </c>
      <c r="G151" s="23">
        <v>9.8625220000000006E-11</v>
      </c>
      <c r="H151" s="23">
        <v>0.20136319999999999</v>
      </c>
      <c r="I151">
        <f t="shared" si="51"/>
        <v>1.3000000000000002E-4</v>
      </c>
      <c r="J151" s="13">
        <f t="shared" si="61"/>
        <v>29.421719226901573</v>
      </c>
      <c r="L151" s="23">
        <v>1.061761E-10</v>
      </c>
      <c r="M151" s="23">
        <v>0.2179738</v>
      </c>
      <c r="N151">
        <f t="shared" si="52"/>
        <v>1.18E-4</v>
      </c>
      <c r="O151" s="13">
        <f t="shared" si="62"/>
        <v>28.750505548742694</v>
      </c>
      <c r="Q151" s="23">
        <v>1.5027930000000001E-10</v>
      </c>
      <c r="R151" s="23">
        <v>0.24457999999999999</v>
      </c>
      <c r="S151">
        <f t="shared" si="53"/>
        <v>1.5799999999999999E-4</v>
      </c>
      <c r="T151" s="13">
        <f t="shared" si="63"/>
        <v>54.487007909961392</v>
      </c>
      <c r="V151" s="23">
        <v>2.6427020000000002E-10</v>
      </c>
      <c r="W151" s="23">
        <v>0.32849790000000001</v>
      </c>
      <c r="X151">
        <f t="shared" si="54"/>
        <v>1.4999999999999999E-4</v>
      </c>
      <c r="Y151" s="13">
        <f t="shared" si="64"/>
        <v>90.965384970697727</v>
      </c>
      <c r="AA151" s="23">
        <v>4.6677480000000001E-10</v>
      </c>
      <c r="AB151" s="23">
        <v>0.3879263</v>
      </c>
      <c r="AC151">
        <f t="shared" si="55"/>
        <v>1.2799999999999999E-4</v>
      </c>
      <c r="AD151" s="13">
        <f t="shared" si="65"/>
        <v>137.10524859802368</v>
      </c>
      <c r="AF151" s="23">
        <v>1.3701260000000001E-9</v>
      </c>
      <c r="AG151" s="23">
        <v>0.81784769999999996</v>
      </c>
      <c r="AH151" s="7">
        <f t="shared" si="56"/>
        <v>1.3000000000000002E-4</v>
      </c>
      <c r="AI151" s="13">
        <f t="shared" si="66"/>
        <v>408.73381552383603</v>
      </c>
      <c r="AK151" s="23">
        <v>2.7957180000000001E-9</v>
      </c>
      <c r="AL151" s="23">
        <v>0.58374400000000004</v>
      </c>
      <c r="AM151" s="7">
        <f t="shared" si="57"/>
        <v>1.34E-4</v>
      </c>
      <c r="AN151" s="13">
        <f t="shared" si="67"/>
        <v>859.67613436788622</v>
      </c>
      <c r="AP151" s="23">
        <v>2.749919E-9</v>
      </c>
      <c r="AQ151" s="23">
        <v>0.72035190000000004</v>
      </c>
      <c r="AR151" s="7">
        <f t="shared" si="58"/>
        <v>1.5200000000000001E-4</v>
      </c>
      <c r="AS151" s="13">
        <f t="shared" si="68"/>
        <v>959.18018633786915</v>
      </c>
      <c r="AU151" s="23">
        <v>9.5559390000000001E-10</v>
      </c>
      <c r="AV151" s="23">
        <v>0.509884</v>
      </c>
      <c r="AW151" s="7">
        <f t="shared" si="59"/>
        <v>1.6800000000000002E-4</v>
      </c>
      <c r="AX151" s="13">
        <f t="shared" si="69"/>
        <v>368.3997780599118</v>
      </c>
      <c r="AZ151" s="29"/>
      <c r="BA151" s="29"/>
      <c r="BB151" s="30"/>
      <c r="BC151" s="31"/>
    </row>
    <row r="152" spans="1:55" x14ac:dyDescent="0.2">
      <c r="A152" s="23">
        <v>1616504.0519999999</v>
      </c>
      <c r="B152" s="23">
        <v>5.1199700000000003E-11</v>
      </c>
      <c r="C152" s="23">
        <v>0.20201949999999999</v>
      </c>
      <c r="D152">
        <f t="shared" si="50"/>
        <v>1.74E-4</v>
      </c>
      <c r="E152" s="13">
        <f t="shared" si="60"/>
        <v>20.443411660587191</v>
      </c>
      <c r="G152" s="23">
        <v>9.7567069999999994E-11</v>
      </c>
      <c r="H152" s="23">
        <v>0.2053507</v>
      </c>
      <c r="I152">
        <f t="shared" si="51"/>
        <v>1.3000000000000002E-4</v>
      </c>
      <c r="J152" s="13">
        <f t="shared" si="61"/>
        <v>29.106053596954727</v>
      </c>
      <c r="L152" s="23">
        <v>1.0496000000000001E-10</v>
      </c>
      <c r="M152" s="23">
        <v>0.2223195</v>
      </c>
      <c r="N152">
        <f t="shared" si="52"/>
        <v>1.18E-4</v>
      </c>
      <c r="O152" s="13">
        <f t="shared" si="62"/>
        <v>28.421208373598517</v>
      </c>
      <c r="Q152" s="23">
        <v>1.4836899999999999E-10</v>
      </c>
      <c r="R152" s="23">
        <v>0.2482232</v>
      </c>
      <c r="S152">
        <f t="shared" si="53"/>
        <v>1.5799999999999999E-4</v>
      </c>
      <c r="T152" s="13">
        <f t="shared" si="63"/>
        <v>53.794387361353571</v>
      </c>
      <c r="V152" s="23">
        <v>2.6015140000000001E-10</v>
      </c>
      <c r="W152" s="23">
        <v>0.33202910000000002</v>
      </c>
      <c r="X152">
        <f t="shared" si="54"/>
        <v>1.4999999999999999E-4</v>
      </c>
      <c r="Y152" s="13">
        <f t="shared" si="64"/>
        <v>89.547638181172047</v>
      </c>
      <c r="AA152" s="23">
        <v>4.584195E-10</v>
      </c>
      <c r="AB152" s="23">
        <v>0.39029180000000002</v>
      </c>
      <c r="AC152">
        <f t="shared" si="55"/>
        <v>1.2799999999999999E-4</v>
      </c>
      <c r="AD152" s="13">
        <f t="shared" si="65"/>
        <v>134.65105551902482</v>
      </c>
      <c r="AF152" s="23">
        <v>1.322682E-9</v>
      </c>
      <c r="AG152" s="23">
        <v>0.82390870000000005</v>
      </c>
      <c r="AH152" s="7">
        <f t="shared" si="56"/>
        <v>1.3000000000000002E-4</v>
      </c>
      <c r="AI152" s="13">
        <f t="shared" si="66"/>
        <v>394.58039668227485</v>
      </c>
      <c r="AK152" s="23">
        <v>2.725353E-9</v>
      </c>
      <c r="AL152" s="23">
        <v>0.59570400000000001</v>
      </c>
      <c r="AM152" s="7">
        <f t="shared" si="57"/>
        <v>1.34E-4</v>
      </c>
      <c r="AN152" s="13">
        <f t="shared" si="67"/>
        <v>838.03907684105525</v>
      </c>
      <c r="AP152" s="23">
        <v>2.6604239999999998E-9</v>
      </c>
      <c r="AQ152" s="23">
        <v>0.73682720000000002</v>
      </c>
      <c r="AR152" s="7">
        <f t="shared" si="58"/>
        <v>1.5200000000000001E-4</v>
      </c>
      <c r="AS152" s="13">
        <f t="shared" si="68"/>
        <v>927.96405568954538</v>
      </c>
      <c r="AU152" s="23">
        <v>9.3246110000000004E-10</v>
      </c>
      <c r="AV152" s="23">
        <v>0.51651369999999996</v>
      </c>
      <c r="AW152" s="7">
        <f t="shared" si="59"/>
        <v>1.6800000000000002E-4</v>
      </c>
      <c r="AX152" s="13">
        <f t="shared" si="69"/>
        <v>359.48163994087992</v>
      </c>
      <c r="AZ152" s="29"/>
      <c r="BA152" s="29"/>
      <c r="BB152" s="30"/>
      <c r="BC152" s="31"/>
    </row>
    <row r="153" spans="1:55" x14ac:dyDescent="0.2">
      <c r="A153" s="23">
        <v>1740069.111</v>
      </c>
      <c r="B153" s="23">
        <v>5.0653830000000002E-11</v>
      </c>
      <c r="C153" s="23">
        <v>0.20679549999999999</v>
      </c>
      <c r="D153">
        <f t="shared" si="50"/>
        <v>1.74E-4</v>
      </c>
      <c r="E153" s="13">
        <f t="shared" si="60"/>
        <v>20.225452470920757</v>
      </c>
      <c r="G153" s="23">
        <v>9.6493469999999994E-11</v>
      </c>
      <c r="H153" s="23">
        <v>0.2098892</v>
      </c>
      <c r="I153">
        <f t="shared" si="51"/>
        <v>1.3000000000000002E-4</v>
      </c>
      <c r="J153" s="13">
        <f t="shared" si="61"/>
        <v>28.785778947509066</v>
      </c>
      <c r="L153" s="23">
        <v>1.036985E-10</v>
      </c>
      <c r="M153" s="23">
        <v>0.22669449999999999</v>
      </c>
      <c r="N153">
        <f t="shared" si="52"/>
        <v>1.18E-4</v>
      </c>
      <c r="O153" s="13">
        <f t="shared" si="62"/>
        <v>28.079617726082372</v>
      </c>
      <c r="Q153" s="23">
        <v>1.4648899999999999E-10</v>
      </c>
      <c r="R153" s="23">
        <v>0.25233489999999997</v>
      </c>
      <c r="S153">
        <f t="shared" si="53"/>
        <v>1.5799999999999999E-4</v>
      </c>
      <c r="T153" s="13">
        <f t="shared" si="63"/>
        <v>53.112752732560871</v>
      </c>
      <c r="V153" s="23">
        <v>2.559204E-10</v>
      </c>
      <c r="W153" s="23">
        <v>0.33477679999999999</v>
      </c>
      <c r="X153">
        <f t="shared" si="54"/>
        <v>1.4999999999999999E-4</v>
      </c>
      <c r="Y153" s="13">
        <f t="shared" si="64"/>
        <v>88.091270630797382</v>
      </c>
      <c r="AA153" s="23">
        <v>4.5000869999999998E-10</v>
      </c>
      <c r="AB153" s="23">
        <v>0.39322950000000001</v>
      </c>
      <c r="AC153">
        <f t="shared" si="55"/>
        <v>1.2799999999999999E-4</v>
      </c>
      <c r="AD153" s="13">
        <f t="shared" si="65"/>
        <v>132.18056048607048</v>
      </c>
      <c r="AF153" s="23">
        <v>1.275862E-9</v>
      </c>
      <c r="AG153" s="23">
        <v>0.83053840000000001</v>
      </c>
      <c r="AH153" s="7">
        <f t="shared" si="56"/>
        <v>1.3000000000000002E-4</v>
      </c>
      <c r="AI153" s="13">
        <f t="shared" si="66"/>
        <v>380.61312853115146</v>
      </c>
      <c r="AK153" s="23">
        <v>2.6543490000000001E-9</v>
      </c>
      <c r="AL153" s="23">
        <v>0.60870729999999995</v>
      </c>
      <c r="AM153" s="7">
        <f t="shared" si="57"/>
        <v>1.34E-4</v>
      </c>
      <c r="AN153" s="13">
        <f t="shared" si="67"/>
        <v>816.20552844860038</v>
      </c>
      <c r="AP153" s="23">
        <v>2.5708519999999999E-9</v>
      </c>
      <c r="AQ153" s="23">
        <v>0.75432529999999998</v>
      </c>
      <c r="AR153" s="7">
        <f t="shared" si="58"/>
        <v>1.5200000000000001E-4</v>
      </c>
      <c r="AS153" s="13">
        <f t="shared" si="68"/>
        <v>896.72106720491888</v>
      </c>
      <c r="AU153" s="23">
        <v>9.104685E-10</v>
      </c>
      <c r="AV153" s="23">
        <v>0.52316680000000004</v>
      </c>
      <c r="AW153" s="7">
        <f t="shared" si="59"/>
        <v>1.6800000000000002E-4</v>
      </c>
      <c r="AX153" s="13">
        <f t="shared" si="69"/>
        <v>351.00307079245772</v>
      </c>
      <c r="AZ153" s="29"/>
      <c r="BA153" s="29"/>
      <c r="BB153" s="30"/>
      <c r="BC153" s="31"/>
    </row>
    <row r="154" spans="1:55" x14ac:dyDescent="0.2">
      <c r="A154" s="23">
        <v>1873079.4439999999</v>
      </c>
      <c r="B154" s="23">
        <v>5.008538E-11</v>
      </c>
      <c r="C154" s="23">
        <v>0.21108479999999999</v>
      </c>
      <c r="D154">
        <f t="shared" si="50"/>
        <v>1.74E-4</v>
      </c>
      <c r="E154" s="13">
        <f t="shared" si="60"/>
        <v>19.998477364456051</v>
      </c>
      <c r="G154" s="23">
        <v>9.5432890000000001E-11</v>
      </c>
      <c r="H154" s="23">
        <v>0.21402109999999999</v>
      </c>
      <c r="I154">
        <f t="shared" si="51"/>
        <v>1.3000000000000002E-4</v>
      </c>
      <c r="J154" s="13">
        <f t="shared" si="61"/>
        <v>28.469388403815802</v>
      </c>
      <c r="L154" s="23">
        <v>1.024452E-10</v>
      </c>
      <c r="M154" s="23">
        <v>0.23063159999999999</v>
      </c>
      <c r="N154">
        <f t="shared" si="52"/>
        <v>1.18E-4</v>
      </c>
      <c r="O154" s="13">
        <f t="shared" si="62"/>
        <v>27.740247485470412</v>
      </c>
      <c r="Q154" s="23">
        <v>1.4458189999999999E-10</v>
      </c>
      <c r="R154" s="23">
        <v>0.25586320000000001</v>
      </c>
      <c r="S154">
        <f t="shared" si="53"/>
        <v>1.5799999999999999E-4</v>
      </c>
      <c r="T154" s="13">
        <f t="shared" si="63"/>
        <v>52.421292413108439</v>
      </c>
      <c r="V154" s="23">
        <v>2.5167589999999999E-10</v>
      </c>
      <c r="W154" s="23">
        <v>0.33809929999999999</v>
      </c>
      <c r="X154">
        <f t="shared" si="54"/>
        <v>1.4999999999999999E-4</v>
      </c>
      <c r="Y154" s="13">
        <f t="shared" si="64"/>
        <v>86.630256197432857</v>
      </c>
      <c r="AA154" s="23">
        <v>4.4186199999999998E-10</v>
      </c>
      <c r="AB154" s="23">
        <v>0.3963448</v>
      </c>
      <c r="AC154">
        <f t="shared" si="55"/>
        <v>1.2799999999999999E-4</v>
      </c>
      <c r="AD154" s="13">
        <f t="shared" si="65"/>
        <v>129.78763925563234</v>
      </c>
      <c r="AF154" s="23">
        <v>1.231959E-9</v>
      </c>
      <c r="AG154" s="23">
        <v>0.83608389999999999</v>
      </c>
      <c r="AH154" s="7">
        <f t="shared" si="56"/>
        <v>1.3000000000000002E-4</v>
      </c>
      <c r="AI154" s="13">
        <f t="shared" si="66"/>
        <v>367.51605519414238</v>
      </c>
      <c r="AK154" s="23">
        <v>2.5831410000000001E-9</v>
      </c>
      <c r="AL154" s="23">
        <v>0.62262709999999999</v>
      </c>
      <c r="AM154" s="7">
        <f t="shared" si="57"/>
        <v>1.34E-4</v>
      </c>
      <c r="AN154" s="13">
        <f t="shared" si="67"/>
        <v>794.30925057791808</v>
      </c>
      <c r="AP154" s="23">
        <v>2.4814379999999998E-9</v>
      </c>
      <c r="AQ154" s="23">
        <v>0.77301629999999999</v>
      </c>
      <c r="AR154" s="7">
        <f t="shared" si="58"/>
        <v>1.5200000000000001E-4</v>
      </c>
      <c r="AS154" s="13">
        <f t="shared" si="68"/>
        <v>865.53318960517356</v>
      </c>
      <c r="AU154" s="23">
        <v>8.876366E-10</v>
      </c>
      <c r="AV154" s="23">
        <v>0.53030969999999999</v>
      </c>
      <c r="AW154" s="7">
        <f t="shared" si="59"/>
        <v>1.6800000000000002E-4</v>
      </c>
      <c r="AX154" s="13">
        <f t="shared" si="69"/>
        <v>342.20093539510316</v>
      </c>
      <c r="AZ154" s="29"/>
      <c r="BA154" s="29"/>
      <c r="BB154" s="30"/>
      <c r="BC154" s="31"/>
    </row>
    <row r="155" spans="1:55" x14ac:dyDescent="0.2">
      <c r="A155" s="23">
        <v>2016257.044</v>
      </c>
      <c r="B155" s="23">
        <v>4.949611E-11</v>
      </c>
      <c r="C155" s="23">
        <v>0.21522040000000001</v>
      </c>
      <c r="D155">
        <f t="shared" si="50"/>
        <v>1.74E-4</v>
      </c>
      <c r="E155" s="13">
        <f t="shared" si="60"/>
        <v>19.763189087586575</v>
      </c>
      <c r="G155" s="23">
        <v>9.4307179999999996E-11</v>
      </c>
      <c r="H155" s="23">
        <v>0.21841540000000001</v>
      </c>
      <c r="I155">
        <f t="shared" si="51"/>
        <v>1.3000000000000002E-4</v>
      </c>
      <c r="J155" s="13">
        <f t="shared" si="61"/>
        <v>28.133568381808093</v>
      </c>
      <c r="L155" s="23">
        <v>1.0118300000000001E-10</v>
      </c>
      <c r="M155" s="23">
        <v>0.23463600000000001</v>
      </c>
      <c r="N155">
        <f t="shared" si="52"/>
        <v>1.18E-4</v>
      </c>
      <c r="O155" s="13">
        <f t="shared" si="62"/>
        <v>27.398467291023422</v>
      </c>
      <c r="Q155" s="23">
        <v>1.426642E-10</v>
      </c>
      <c r="R155" s="23">
        <v>0.25989129999999999</v>
      </c>
      <c r="S155">
        <f t="shared" si="53"/>
        <v>1.5799999999999999E-4</v>
      </c>
      <c r="T155" s="13">
        <f t="shared" si="63"/>
        <v>51.725988834578772</v>
      </c>
      <c r="V155" s="23">
        <v>2.476892E-10</v>
      </c>
      <c r="W155" s="23">
        <v>0.34103860000000003</v>
      </c>
      <c r="X155">
        <f t="shared" si="54"/>
        <v>1.4999999999999999E-4</v>
      </c>
      <c r="Y155" s="13">
        <f t="shared" si="64"/>
        <v>85.257980018496752</v>
      </c>
      <c r="AA155" s="23">
        <v>4.3371040000000002E-10</v>
      </c>
      <c r="AB155" s="23">
        <v>0.39912019999999998</v>
      </c>
      <c r="AC155">
        <f t="shared" si="55"/>
        <v>1.2799999999999999E-4</v>
      </c>
      <c r="AD155" s="13">
        <f t="shared" si="65"/>
        <v>127.39327875358372</v>
      </c>
      <c r="AF155" s="23">
        <v>1.1889200000000001E-9</v>
      </c>
      <c r="AG155" s="23">
        <v>0.84247749999999999</v>
      </c>
      <c r="AH155" s="7">
        <f t="shared" si="56"/>
        <v>1.3000000000000002E-4</v>
      </c>
      <c r="AI155" s="13">
        <f t="shared" si="66"/>
        <v>354.6767289669703</v>
      </c>
      <c r="AK155" s="23">
        <v>2.5116439999999999E-9</v>
      </c>
      <c r="AL155" s="23">
        <v>0.63751310000000005</v>
      </c>
      <c r="AM155" s="7">
        <f t="shared" si="57"/>
        <v>1.34E-4</v>
      </c>
      <c r="AN155" s="13">
        <f t="shared" si="67"/>
        <v>772.32410594641328</v>
      </c>
      <c r="AP155" s="23">
        <v>2.392196E-9</v>
      </c>
      <c r="AQ155" s="23">
        <v>0.79281860000000004</v>
      </c>
      <c r="AR155" s="7">
        <f t="shared" si="58"/>
        <v>1.5200000000000001E-4</v>
      </c>
      <c r="AS155" s="13">
        <f t="shared" si="68"/>
        <v>834.40530613327348</v>
      </c>
      <c r="AU155" s="23">
        <v>8.6581750000000005E-10</v>
      </c>
      <c r="AV155" s="23">
        <v>0.53733050000000004</v>
      </c>
      <c r="AW155" s="7">
        <f t="shared" si="59"/>
        <v>1.6800000000000002E-4</v>
      </c>
      <c r="AX155" s="13">
        <f t="shared" si="69"/>
        <v>333.78925382465047</v>
      </c>
      <c r="AZ155" s="29"/>
      <c r="BA155" s="29"/>
      <c r="BB155" s="30"/>
      <c r="BC155" s="31"/>
    </row>
    <row r="156" spans="1:55" x14ac:dyDescent="0.2">
      <c r="A156" s="23">
        <v>2170379.0950000002</v>
      </c>
      <c r="B156" s="23">
        <v>4.8927990000000002E-11</v>
      </c>
      <c r="C156" s="23">
        <v>0.219861</v>
      </c>
      <c r="D156">
        <f t="shared" si="50"/>
        <v>1.74E-4</v>
      </c>
      <c r="E156" s="13">
        <f t="shared" si="60"/>
        <v>19.536345746070651</v>
      </c>
      <c r="G156" s="23">
        <v>9.3200860000000004E-11</v>
      </c>
      <c r="H156" s="23">
        <v>0.222388</v>
      </c>
      <c r="I156">
        <f t="shared" si="51"/>
        <v>1.3000000000000002E-4</v>
      </c>
      <c r="J156" s="13">
        <f t="shared" si="61"/>
        <v>27.803532753851009</v>
      </c>
      <c r="L156" s="23">
        <v>9.9918340000000001E-11</v>
      </c>
      <c r="M156" s="23">
        <v>0.23824919999999999</v>
      </c>
      <c r="N156">
        <f t="shared" si="52"/>
        <v>1.18E-4</v>
      </c>
      <c r="O156" s="13">
        <f t="shared" si="62"/>
        <v>27.056020974505177</v>
      </c>
      <c r="Q156" s="23">
        <v>1.4074240000000001E-10</v>
      </c>
      <c r="R156" s="23">
        <v>0.26307999999999998</v>
      </c>
      <c r="S156">
        <f t="shared" si="53"/>
        <v>1.5799999999999999E-4</v>
      </c>
      <c r="T156" s="13">
        <f t="shared" si="63"/>
        <v>51.029198712443772</v>
      </c>
      <c r="V156" s="23">
        <v>2.4352230000000001E-10</v>
      </c>
      <c r="W156" s="23">
        <v>0.3441516</v>
      </c>
      <c r="X156">
        <f t="shared" si="54"/>
        <v>1.4999999999999999E-4</v>
      </c>
      <c r="Y156" s="13">
        <f t="shared" si="64"/>
        <v>83.823676556985021</v>
      </c>
      <c r="AA156" s="23">
        <v>4.2576179999999999E-10</v>
      </c>
      <c r="AB156" s="23">
        <v>0.40136899999999998</v>
      </c>
      <c r="AC156">
        <f t="shared" si="55"/>
        <v>1.2799999999999999E-4</v>
      </c>
      <c r="AD156" s="13">
        <f t="shared" si="65"/>
        <v>125.05854521825522</v>
      </c>
      <c r="AF156" s="23">
        <v>1.147832E-9</v>
      </c>
      <c r="AG156" s="23">
        <v>0.84799869999999999</v>
      </c>
      <c r="AH156" s="7">
        <f t="shared" si="56"/>
        <v>1.3000000000000002E-4</v>
      </c>
      <c r="AI156" s="13">
        <f t="shared" si="66"/>
        <v>342.41942196583068</v>
      </c>
      <c r="AK156" s="23">
        <v>2.439929E-9</v>
      </c>
      <c r="AL156" s="23">
        <v>0.65351400000000004</v>
      </c>
      <c r="AM156" s="7">
        <f t="shared" si="57"/>
        <v>1.34E-4</v>
      </c>
      <c r="AN156" s="13">
        <f t="shared" si="67"/>
        <v>750.2719268724893</v>
      </c>
      <c r="AP156" s="23">
        <v>2.3035530000000001E-9</v>
      </c>
      <c r="AQ156" s="23">
        <v>0.81381879999999995</v>
      </c>
      <c r="AR156" s="7">
        <f t="shared" si="58"/>
        <v>1.5200000000000001E-4</v>
      </c>
      <c r="AS156" s="13">
        <f t="shared" si="68"/>
        <v>803.48635569962528</v>
      </c>
      <c r="AU156" s="23">
        <v>8.4415239999999996E-10</v>
      </c>
      <c r="AV156" s="23">
        <v>0.54413710000000004</v>
      </c>
      <c r="AW156" s="7">
        <f t="shared" si="59"/>
        <v>1.6800000000000002E-4</v>
      </c>
      <c r="AX156" s="13">
        <f t="shared" si="69"/>
        <v>325.43694220813023</v>
      </c>
      <c r="AZ156" s="29"/>
      <c r="BA156" s="29"/>
      <c r="BB156" s="30"/>
      <c r="BC156" s="31"/>
    </row>
    <row r="157" spans="1:55" x14ac:dyDescent="0.2">
      <c r="A157" s="23">
        <v>2336282.1869999999</v>
      </c>
      <c r="B157" s="23">
        <v>4.8331089999999999E-11</v>
      </c>
      <c r="C157" s="23">
        <v>0.2235663</v>
      </c>
      <c r="D157">
        <f t="shared" si="50"/>
        <v>1.74E-4</v>
      </c>
      <c r="E157" s="13">
        <f t="shared" si="60"/>
        <v>19.298010903870317</v>
      </c>
      <c r="G157" s="23">
        <v>9.2084239999999999E-11</v>
      </c>
      <c r="H157" s="23">
        <v>0.22664960000000001</v>
      </c>
      <c r="I157">
        <f t="shared" si="51"/>
        <v>1.3000000000000002E-4</v>
      </c>
      <c r="J157" s="13">
        <f t="shared" si="61"/>
        <v>27.470424446228041</v>
      </c>
      <c r="L157" s="23">
        <v>9.8668079999999997E-11</v>
      </c>
      <c r="M157" s="23">
        <v>0.24236379999999999</v>
      </c>
      <c r="N157">
        <f t="shared" si="52"/>
        <v>1.18E-4</v>
      </c>
      <c r="O157" s="13">
        <f t="shared" si="62"/>
        <v>26.717473909135748</v>
      </c>
      <c r="Q157" s="23">
        <v>1.3879150000000001E-10</v>
      </c>
      <c r="R157" s="23">
        <v>0.2667001</v>
      </c>
      <c r="S157">
        <f t="shared" si="53"/>
        <v>1.5799999999999999E-4</v>
      </c>
      <c r="T157" s="13">
        <f t="shared" si="63"/>
        <v>50.321857756426915</v>
      </c>
      <c r="V157" s="23">
        <v>2.3941869999999999E-10</v>
      </c>
      <c r="W157" s="23">
        <v>0.34787410000000002</v>
      </c>
      <c r="X157">
        <f t="shared" si="54"/>
        <v>1.4999999999999999E-4</v>
      </c>
      <c r="Y157" s="13">
        <f t="shared" si="64"/>
        <v>82.411161813492342</v>
      </c>
      <c r="AA157" s="23">
        <v>4.179468E-10</v>
      </c>
      <c r="AB157" s="23">
        <v>0.40458280000000002</v>
      </c>
      <c r="AC157">
        <f t="shared" si="55"/>
        <v>1.2799999999999999E-4</v>
      </c>
      <c r="AD157" s="13">
        <f t="shared" si="65"/>
        <v>122.76305386397999</v>
      </c>
      <c r="AF157" s="23">
        <v>1.1078689999999999E-9</v>
      </c>
      <c r="AG157" s="23">
        <v>0.85405129999999996</v>
      </c>
      <c r="AH157" s="7">
        <f t="shared" si="56"/>
        <v>1.3000000000000002E-4</v>
      </c>
      <c r="AI157" s="13">
        <f t="shared" si="66"/>
        <v>330.49772318062475</v>
      </c>
      <c r="AK157" s="23">
        <v>2.3681090000000001E-9</v>
      </c>
      <c r="AL157" s="23">
        <v>0.67058059999999997</v>
      </c>
      <c r="AM157" s="7">
        <f t="shared" si="57"/>
        <v>1.34E-4</v>
      </c>
      <c r="AN157" s="13">
        <f t="shared" si="67"/>
        <v>728.18746056712462</v>
      </c>
      <c r="AP157" s="23">
        <v>2.215261E-9</v>
      </c>
      <c r="AQ157" s="23">
        <v>0.83617940000000002</v>
      </c>
      <c r="AR157" s="7">
        <f t="shared" si="58"/>
        <v>1.5200000000000001E-4</v>
      </c>
      <c r="AS157" s="13">
        <f t="shared" si="68"/>
        <v>772.68983514314948</v>
      </c>
      <c r="AU157" s="23">
        <v>8.225522E-10</v>
      </c>
      <c r="AV157" s="23">
        <v>0.55165459999999999</v>
      </c>
      <c r="AW157" s="7">
        <f t="shared" si="59"/>
        <v>1.6800000000000002E-4</v>
      </c>
      <c r="AX157" s="13">
        <f t="shared" si="69"/>
        <v>317.10965078648172</v>
      </c>
      <c r="AZ157" s="29"/>
      <c r="BA157" s="29"/>
      <c r="BB157" s="30"/>
      <c r="BC157" s="31"/>
    </row>
    <row r="158" spans="1:55" x14ac:dyDescent="0.2">
      <c r="A158" s="23">
        <v>2514866.8590000002</v>
      </c>
      <c r="B158" s="23">
        <v>4.7732210000000002E-11</v>
      </c>
      <c r="C158" s="23">
        <v>0.2277545</v>
      </c>
      <c r="D158">
        <f t="shared" si="50"/>
        <v>1.74E-4</v>
      </c>
      <c r="E158" s="13">
        <f t="shared" si="60"/>
        <v>19.058885471977309</v>
      </c>
      <c r="G158" s="23">
        <v>9.0958469999999997E-11</v>
      </c>
      <c r="H158" s="23">
        <v>0.2303241</v>
      </c>
      <c r="I158">
        <f t="shared" si="51"/>
        <v>1.3000000000000002E-4</v>
      </c>
      <c r="J158" s="13">
        <f t="shared" si="61"/>
        <v>27.134586525115481</v>
      </c>
      <c r="L158" s="23">
        <v>9.7371960000000003E-11</v>
      </c>
      <c r="M158" s="23">
        <v>0.2460164</v>
      </c>
      <c r="N158">
        <f t="shared" si="52"/>
        <v>1.18E-4</v>
      </c>
      <c r="O158" s="13">
        <f t="shared" si="62"/>
        <v>26.366508811982655</v>
      </c>
      <c r="Q158" s="23">
        <v>1.3686999999999999E-10</v>
      </c>
      <c r="R158" s="23">
        <v>0.27026309999999998</v>
      </c>
      <c r="S158">
        <f t="shared" si="53"/>
        <v>1.5799999999999999E-4</v>
      </c>
      <c r="T158" s="13">
        <f t="shared" si="63"/>
        <v>49.625176405775221</v>
      </c>
      <c r="V158" s="23">
        <v>2.3548490000000001E-10</v>
      </c>
      <c r="W158" s="23">
        <v>0.35002309999999998</v>
      </c>
      <c r="X158">
        <f t="shared" si="54"/>
        <v>1.4999999999999999E-4</v>
      </c>
      <c r="Y158" s="13">
        <f t="shared" si="64"/>
        <v>81.057094531605372</v>
      </c>
      <c r="AA158" s="23">
        <v>4.1019189999999999E-10</v>
      </c>
      <c r="AB158" s="23">
        <v>0.40670719999999999</v>
      </c>
      <c r="AC158">
        <f t="shared" si="55"/>
        <v>1.2799999999999999E-4</v>
      </c>
      <c r="AD158" s="13">
        <f t="shared" si="65"/>
        <v>120.4852156166007</v>
      </c>
      <c r="AF158" s="23">
        <v>1.0697270000000001E-9</v>
      </c>
      <c r="AG158" s="23">
        <v>0.85959450000000004</v>
      </c>
      <c r="AH158" s="7">
        <f t="shared" si="56"/>
        <v>1.3000000000000002E-4</v>
      </c>
      <c r="AI158" s="13">
        <f t="shared" si="66"/>
        <v>319.11926222761014</v>
      </c>
      <c r="AK158" s="23">
        <v>2.2963210000000001E-9</v>
      </c>
      <c r="AL158" s="23">
        <v>0.68887350000000003</v>
      </c>
      <c r="AM158" s="7">
        <f t="shared" si="57"/>
        <v>1.34E-4</v>
      </c>
      <c r="AN158" s="13">
        <f t="shared" si="67"/>
        <v>706.11283417991319</v>
      </c>
      <c r="AP158" s="23">
        <v>2.1279449999999999E-9</v>
      </c>
      <c r="AQ158" s="23">
        <v>0.85975659999999998</v>
      </c>
      <c r="AR158" s="7">
        <f t="shared" si="58"/>
        <v>1.5200000000000001E-4</v>
      </c>
      <c r="AS158" s="13">
        <f t="shared" si="68"/>
        <v>742.23374638188875</v>
      </c>
      <c r="AU158" s="23">
        <v>8.0153880000000004E-10</v>
      </c>
      <c r="AV158" s="23">
        <v>0.55930530000000001</v>
      </c>
      <c r="AW158" s="7">
        <f t="shared" si="59"/>
        <v>1.6800000000000002E-4</v>
      </c>
      <c r="AX158" s="13">
        <f t="shared" si="69"/>
        <v>309.00858202046703</v>
      </c>
      <c r="AZ158" s="29"/>
      <c r="BA158" s="29"/>
      <c r="BB158" s="30"/>
      <c r="BC158" s="31"/>
    </row>
    <row r="159" spans="1:55" x14ac:dyDescent="0.2">
      <c r="A159" s="23">
        <v>2707102.4870000002</v>
      </c>
      <c r="B159" s="23">
        <v>4.7147920000000001E-11</v>
      </c>
      <c r="C159" s="23">
        <v>0.23154169999999999</v>
      </c>
      <c r="D159">
        <f t="shared" si="50"/>
        <v>1.74E-4</v>
      </c>
      <c r="E159" s="13">
        <f t="shared" si="60"/>
        <v>18.82558564797122</v>
      </c>
      <c r="G159" s="23">
        <v>8.9821520000000005E-11</v>
      </c>
      <c r="H159" s="23">
        <v>0.23408770000000001</v>
      </c>
      <c r="I159">
        <f t="shared" si="51"/>
        <v>1.3000000000000002E-4</v>
      </c>
      <c r="J159" s="13">
        <f t="shared" si="61"/>
        <v>26.795413404132578</v>
      </c>
      <c r="L159" s="23">
        <v>9.6102990000000003E-11</v>
      </c>
      <c r="M159" s="23">
        <v>0.24955949999999999</v>
      </c>
      <c r="N159">
        <f t="shared" si="52"/>
        <v>1.18E-4</v>
      </c>
      <c r="O159" s="13">
        <f t="shared" si="62"/>
        <v>26.022895427933062</v>
      </c>
      <c r="Q159" s="23">
        <v>1.3496169999999999E-10</v>
      </c>
      <c r="R159" s="23">
        <v>0.27348630000000002</v>
      </c>
      <c r="S159">
        <f t="shared" si="53"/>
        <v>1.5799999999999999E-4</v>
      </c>
      <c r="T159" s="13">
        <f t="shared" si="63"/>
        <v>48.933281000389513</v>
      </c>
      <c r="V159" s="23">
        <v>2.315159E-10</v>
      </c>
      <c r="W159" s="23">
        <v>0.35290379999999999</v>
      </c>
      <c r="X159">
        <f t="shared" si="54"/>
        <v>1.4999999999999999E-4</v>
      </c>
      <c r="Y159" s="13">
        <f t="shared" si="64"/>
        <v>79.69091093258929</v>
      </c>
      <c r="AA159" s="23">
        <v>4.0260480000000002E-10</v>
      </c>
      <c r="AB159" s="23">
        <v>0.40922999999999998</v>
      </c>
      <c r="AC159">
        <f t="shared" si="55"/>
        <v>1.2799999999999999E-4</v>
      </c>
      <c r="AD159" s="13">
        <f t="shared" si="65"/>
        <v>118.25666507865807</v>
      </c>
      <c r="AF159" s="23">
        <v>1.0325440000000001E-9</v>
      </c>
      <c r="AG159" s="23">
        <v>0.86558330000000006</v>
      </c>
      <c r="AH159" s="7">
        <f t="shared" si="56"/>
        <v>1.3000000000000002E-4</v>
      </c>
      <c r="AI159" s="13">
        <f t="shared" si="66"/>
        <v>308.02688863377801</v>
      </c>
      <c r="AK159" s="23">
        <v>2.2245800000000002E-9</v>
      </c>
      <c r="AL159" s="23">
        <v>0.70838699999999999</v>
      </c>
      <c r="AM159" s="7">
        <f t="shared" si="57"/>
        <v>1.34E-4</v>
      </c>
      <c r="AN159" s="13">
        <f t="shared" si="67"/>
        <v>684.0526601724896</v>
      </c>
      <c r="AP159" s="23">
        <v>2.0414510000000001E-9</v>
      </c>
      <c r="AQ159" s="23">
        <v>0.88478080000000003</v>
      </c>
      <c r="AR159" s="7">
        <f t="shared" si="58"/>
        <v>1.5200000000000001E-4</v>
      </c>
      <c r="AS159" s="13">
        <f t="shared" si="68"/>
        <v>712.06437374323741</v>
      </c>
      <c r="AU159" s="23">
        <v>7.8066220000000005E-10</v>
      </c>
      <c r="AV159" s="23">
        <v>0.56641629999999998</v>
      </c>
      <c r="AW159" s="7">
        <f t="shared" si="59"/>
        <v>1.6800000000000002E-4</v>
      </c>
      <c r="AX159" s="13">
        <f t="shared" si="69"/>
        <v>300.96025227846519</v>
      </c>
      <c r="AZ159" s="29"/>
      <c r="BA159" s="29"/>
      <c r="BB159" s="30"/>
      <c r="BC159" s="31"/>
    </row>
    <row r="160" spans="1:55" x14ac:dyDescent="0.2">
      <c r="A160" s="23">
        <v>2914032.5460000001</v>
      </c>
      <c r="B160" s="23">
        <v>4.6537069999999997E-11</v>
      </c>
      <c r="C160" s="23">
        <v>0.23514879999999999</v>
      </c>
      <c r="D160">
        <f t="shared" si="50"/>
        <v>1.74E-4</v>
      </c>
      <c r="E160" s="13">
        <f t="shared" si="60"/>
        <v>18.58168074202705</v>
      </c>
      <c r="G160" s="23">
        <v>8.8696269999999994E-11</v>
      </c>
      <c r="H160" s="23">
        <v>0.23772270000000001</v>
      </c>
      <c r="I160">
        <f t="shared" si="51"/>
        <v>1.3000000000000002E-4</v>
      </c>
      <c r="J160" s="13">
        <f t="shared" si="61"/>
        <v>26.459730608595375</v>
      </c>
      <c r="L160" s="23">
        <v>9.4836790000000001E-11</v>
      </c>
      <c r="M160" s="23">
        <v>0.25296249999999998</v>
      </c>
      <c r="N160">
        <f t="shared" si="52"/>
        <v>1.18E-4</v>
      </c>
      <c r="O160" s="13">
        <f t="shared" si="62"/>
        <v>25.680032108166959</v>
      </c>
      <c r="Q160" s="23">
        <v>1.330586E-10</v>
      </c>
      <c r="R160" s="23">
        <v>0.2768023</v>
      </c>
      <c r="S160">
        <f t="shared" si="53"/>
        <v>1.5799999999999999E-4</v>
      </c>
      <c r="T160" s="13">
        <f t="shared" si="63"/>
        <v>48.243270967381328</v>
      </c>
      <c r="V160" s="23">
        <v>2.2745870000000001E-10</v>
      </c>
      <c r="W160" s="23">
        <v>0.35585349999999999</v>
      </c>
      <c r="X160">
        <f t="shared" si="54"/>
        <v>1.4999999999999999E-4</v>
      </c>
      <c r="Y160" s="13">
        <f t="shared" si="64"/>
        <v>78.294367698039508</v>
      </c>
      <c r="AA160" s="23">
        <v>3.95087E-10</v>
      </c>
      <c r="AB160" s="23">
        <v>0.4121629</v>
      </c>
      <c r="AC160">
        <f t="shared" si="55"/>
        <v>1.2799999999999999E-4</v>
      </c>
      <c r="AD160" s="13">
        <f t="shared" si="65"/>
        <v>116.0484699534923</v>
      </c>
      <c r="AF160" s="23">
        <v>9.967701000000001E-10</v>
      </c>
      <c r="AG160" s="23">
        <v>0.87185140000000005</v>
      </c>
      <c r="AH160" s="7">
        <f t="shared" si="56"/>
        <v>1.3000000000000002E-4</v>
      </c>
      <c r="AI160" s="13">
        <f t="shared" si="66"/>
        <v>297.35487551734337</v>
      </c>
      <c r="AK160" s="23">
        <v>2.1530810000000001E-9</v>
      </c>
      <c r="AL160" s="23">
        <v>0.72920039999999997</v>
      </c>
      <c r="AM160" s="7">
        <f t="shared" si="57"/>
        <v>1.34E-4</v>
      </c>
      <c r="AN160" s="13">
        <f t="shared" si="67"/>
        <v>662.06690054610033</v>
      </c>
      <c r="AP160" s="23">
        <v>1.9562890000000002E-9</v>
      </c>
      <c r="AQ160" s="23">
        <v>0.91115889999999999</v>
      </c>
      <c r="AR160" s="7">
        <f t="shared" si="58"/>
        <v>1.5200000000000001E-4</v>
      </c>
      <c r="AS160" s="13">
        <f t="shared" si="68"/>
        <v>682.35960679231778</v>
      </c>
      <c r="AU160" s="23">
        <v>7.6033460000000002E-10</v>
      </c>
      <c r="AV160" s="23">
        <v>0.57422589999999996</v>
      </c>
      <c r="AW160" s="7">
        <f t="shared" si="59"/>
        <v>1.6800000000000002E-4</v>
      </c>
      <c r="AX160" s="13">
        <f t="shared" si="69"/>
        <v>293.12357256704104</v>
      </c>
      <c r="AZ160" s="29"/>
      <c r="BA160" s="29"/>
      <c r="BB160" s="30"/>
      <c r="BC160" s="31"/>
    </row>
    <row r="161" spans="1:55" x14ac:dyDescent="0.2">
      <c r="A161" s="23">
        <v>3136780.2719999999</v>
      </c>
      <c r="B161" s="23">
        <v>4.593858E-11</v>
      </c>
      <c r="C161" s="23">
        <v>0.23848910000000001</v>
      </c>
      <c r="D161">
        <f t="shared" si="50"/>
        <v>1.74E-4</v>
      </c>
      <c r="E161" s="13">
        <f t="shared" si="60"/>
        <v>18.342711032346234</v>
      </c>
      <c r="G161" s="23">
        <v>8.7549900000000004E-11</v>
      </c>
      <c r="H161" s="23">
        <v>0.24119499999999999</v>
      </c>
      <c r="I161">
        <f t="shared" si="51"/>
        <v>1.3000000000000002E-4</v>
      </c>
      <c r="J161" s="13">
        <f t="shared" si="61"/>
        <v>26.117747328151054</v>
      </c>
      <c r="L161" s="23">
        <v>9.3548619999999994E-11</v>
      </c>
      <c r="M161" s="23">
        <v>0.25597110000000001</v>
      </c>
      <c r="N161">
        <f t="shared" si="52"/>
        <v>1.18E-4</v>
      </c>
      <c r="O161" s="13">
        <f t="shared" si="62"/>
        <v>25.331219722585605</v>
      </c>
      <c r="Q161" s="23">
        <v>1.311559E-10</v>
      </c>
      <c r="R161" s="23">
        <v>0.27989849999999999</v>
      </c>
      <c r="S161">
        <f t="shared" si="53"/>
        <v>1.5799999999999999E-4</v>
      </c>
      <c r="T161" s="13">
        <f t="shared" si="63"/>
        <v>47.553405963017561</v>
      </c>
      <c r="V161" s="23">
        <v>2.237753E-10</v>
      </c>
      <c r="W161" s="23">
        <v>0.3577707</v>
      </c>
      <c r="X161">
        <f t="shared" si="54"/>
        <v>1.4999999999999999E-4</v>
      </c>
      <c r="Y161" s="13">
        <f t="shared" si="64"/>
        <v>77.02649149027539</v>
      </c>
      <c r="AA161" s="23">
        <v>3.8778630000000002E-10</v>
      </c>
      <c r="AB161" s="23">
        <v>0.41447539999999999</v>
      </c>
      <c r="AC161">
        <f t="shared" si="55"/>
        <v>1.2799999999999999E-4</v>
      </c>
      <c r="AD161" s="13">
        <f t="shared" si="65"/>
        <v>113.9040433725381</v>
      </c>
      <c r="AF161" s="23">
        <v>9.6224480000000006E-10</v>
      </c>
      <c r="AG161" s="23">
        <v>0.87785539999999995</v>
      </c>
      <c r="AH161" s="7">
        <f t="shared" si="56"/>
        <v>1.3000000000000002E-4</v>
      </c>
      <c r="AI161" s="13">
        <f t="shared" si="66"/>
        <v>287.05534277283294</v>
      </c>
      <c r="AK161" s="23">
        <v>2.0817799999999998E-9</v>
      </c>
      <c r="AL161" s="23">
        <v>0.75165289999999996</v>
      </c>
      <c r="AM161" s="7">
        <f t="shared" si="57"/>
        <v>1.34E-4</v>
      </c>
      <c r="AN161" s="13">
        <f t="shared" si="67"/>
        <v>640.14202541328484</v>
      </c>
      <c r="AP161" s="23">
        <v>1.8721819999999999E-9</v>
      </c>
      <c r="AQ161" s="23">
        <v>0.93935469999999999</v>
      </c>
      <c r="AR161" s="7">
        <f t="shared" si="58"/>
        <v>1.5200000000000001E-4</v>
      </c>
      <c r="AS161" s="13">
        <f t="shared" si="68"/>
        <v>653.02282707905374</v>
      </c>
      <c r="AU161" s="23">
        <v>7.4060859999999996E-10</v>
      </c>
      <c r="AV161" s="23">
        <v>0.58176479999999997</v>
      </c>
      <c r="AW161" s="7">
        <f t="shared" si="59"/>
        <v>1.6800000000000002E-4</v>
      </c>
      <c r="AX161" s="13">
        <f t="shared" si="69"/>
        <v>285.51882119513527</v>
      </c>
      <c r="AZ161" s="29"/>
      <c r="BA161" s="29"/>
      <c r="BB161" s="30"/>
      <c r="BC161" s="31"/>
    </row>
    <row r="162" spans="1:55" x14ac:dyDescent="0.2">
      <c r="A162" s="23">
        <v>3376554.7650000001</v>
      </c>
      <c r="B162" s="23">
        <v>4.5335269999999999E-11</v>
      </c>
      <c r="C162" s="23">
        <v>0.24178250000000001</v>
      </c>
      <c r="D162">
        <f t="shared" si="50"/>
        <v>1.74E-4</v>
      </c>
      <c r="E162" s="13">
        <f t="shared" si="60"/>
        <v>18.101816755837802</v>
      </c>
      <c r="G162" s="23">
        <v>8.6404740000000003E-11</v>
      </c>
      <c r="H162" s="23">
        <v>0.24459130000000001</v>
      </c>
      <c r="I162">
        <f t="shared" si="51"/>
        <v>1.3000000000000002E-4</v>
      </c>
      <c r="J162" s="13">
        <f t="shared" si="61"/>
        <v>25.776125012987869</v>
      </c>
      <c r="L162" s="23">
        <v>9.2268220000000002E-11</v>
      </c>
      <c r="M162" s="23">
        <v>0.25946239999999998</v>
      </c>
      <c r="N162">
        <f t="shared" si="52"/>
        <v>1.18E-4</v>
      </c>
      <c r="O162" s="13">
        <f t="shared" si="62"/>
        <v>24.984511307936643</v>
      </c>
      <c r="Q162" s="23">
        <v>1.29239E-10</v>
      </c>
      <c r="R162" s="23">
        <v>0.28339310000000001</v>
      </c>
      <c r="S162">
        <f t="shared" si="53"/>
        <v>1.5799999999999999E-4</v>
      </c>
      <c r="T162" s="13">
        <f t="shared" si="63"/>
        <v>46.858392441776751</v>
      </c>
      <c r="V162" s="23">
        <v>2.198037E-10</v>
      </c>
      <c r="W162" s="23">
        <v>0.36124630000000002</v>
      </c>
      <c r="X162">
        <f t="shared" si="54"/>
        <v>1.4999999999999999E-4</v>
      </c>
      <c r="Y162" s="13">
        <f t="shared" si="64"/>
        <v>75.659412936016821</v>
      </c>
      <c r="AA162" s="23">
        <v>3.8042470000000001E-10</v>
      </c>
      <c r="AB162" s="23">
        <v>0.41737089999999999</v>
      </c>
      <c r="AC162">
        <f t="shared" si="55"/>
        <v>1.2799999999999999E-4</v>
      </c>
      <c r="AD162" s="13">
        <f t="shared" si="65"/>
        <v>111.74172870156784</v>
      </c>
      <c r="AF162" s="23">
        <v>9.293954E-10</v>
      </c>
      <c r="AG162" s="23">
        <v>0.88452940000000002</v>
      </c>
      <c r="AH162" s="7">
        <f t="shared" si="56"/>
        <v>1.3000000000000002E-4</v>
      </c>
      <c r="AI162" s="13">
        <f t="shared" si="66"/>
        <v>277.25576185861871</v>
      </c>
      <c r="AK162" s="23">
        <v>2.0105950000000001E-9</v>
      </c>
      <c r="AL162" s="23">
        <v>0.7757522</v>
      </c>
      <c r="AM162" s="7">
        <f t="shared" si="57"/>
        <v>1.34E-4</v>
      </c>
      <c r="AN162" s="13">
        <f t="shared" si="67"/>
        <v>618.25281998377523</v>
      </c>
      <c r="AP162" s="23">
        <v>1.789475E-9</v>
      </c>
      <c r="AQ162" s="23">
        <v>0.96924699999999997</v>
      </c>
      <c r="AR162" s="7">
        <f t="shared" si="58"/>
        <v>1.5200000000000001E-4</v>
      </c>
      <c r="AS162" s="13">
        <f t="shared" si="68"/>
        <v>624.17437166220475</v>
      </c>
      <c r="AU162" s="23">
        <v>7.2086209999999998E-10</v>
      </c>
      <c r="AV162" s="23">
        <v>0.58965429999999996</v>
      </c>
      <c r="AW162" s="7">
        <f t="shared" si="59"/>
        <v>1.6800000000000002E-4</v>
      </c>
      <c r="AX162" s="13">
        <f t="shared" si="69"/>
        <v>277.9061666800111</v>
      </c>
      <c r="AZ162" s="29"/>
      <c r="BA162" s="29"/>
      <c r="BB162" s="30"/>
      <c r="BC162" s="31"/>
    </row>
    <row r="163" spans="1:55" x14ac:dyDescent="0.2">
      <c r="A163" s="23">
        <v>3634657.5440000002</v>
      </c>
      <c r="B163" s="23">
        <v>4.4729989999999998E-11</v>
      </c>
      <c r="C163" s="23">
        <v>0.24505930000000001</v>
      </c>
      <c r="D163">
        <f t="shared" si="50"/>
        <v>1.74E-4</v>
      </c>
      <c r="E163" s="13">
        <f t="shared" si="60"/>
        <v>17.860135882513934</v>
      </c>
      <c r="G163" s="23">
        <v>8.5265389999999995E-11</v>
      </c>
      <c r="H163" s="23">
        <v>0.2476662</v>
      </c>
      <c r="I163">
        <f t="shared" si="51"/>
        <v>1.3000000000000002E-4</v>
      </c>
      <c r="J163" s="13">
        <f t="shared" si="61"/>
        <v>25.436235927810969</v>
      </c>
      <c r="L163" s="23">
        <v>9.0986560000000005E-11</v>
      </c>
      <c r="M163" s="23">
        <v>0.26257609999999998</v>
      </c>
      <c r="N163">
        <f t="shared" si="52"/>
        <v>1.18E-4</v>
      </c>
      <c r="O163" s="13">
        <f t="shared" si="62"/>
        <v>24.637461708812154</v>
      </c>
      <c r="Q163" s="23">
        <v>1.273658E-10</v>
      </c>
      <c r="R163" s="23">
        <v>0.285908</v>
      </c>
      <c r="S163">
        <f t="shared" si="53"/>
        <v>1.5799999999999999E-4</v>
      </c>
      <c r="T163" s="13">
        <f t="shared" si="63"/>
        <v>46.179223299939252</v>
      </c>
      <c r="V163" s="23">
        <v>2.160347E-10</v>
      </c>
      <c r="W163" s="23">
        <v>0.36385689999999998</v>
      </c>
      <c r="X163">
        <f t="shared" si="54"/>
        <v>1.4999999999999999E-4</v>
      </c>
      <c r="Y163" s="13">
        <f t="shared" si="64"/>
        <v>74.362072047961476</v>
      </c>
      <c r="AA163" s="23">
        <v>3.7337130000000003E-10</v>
      </c>
      <c r="AB163" s="23">
        <v>0.4196686</v>
      </c>
      <c r="AC163">
        <f t="shared" si="55"/>
        <v>1.2799999999999999E-4</v>
      </c>
      <c r="AD163" s="13">
        <f t="shared" si="65"/>
        <v>109.66994127760813</v>
      </c>
      <c r="AF163" s="23">
        <v>8.9768770000000002E-10</v>
      </c>
      <c r="AG163" s="23">
        <v>0.89104030000000001</v>
      </c>
      <c r="AH163" s="7">
        <f t="shared" si="56"/>
        <v>1.3000000000000002E-4</v>
      </c>
      <c r="AI163" s="13">
        <f t="shared" si="66"/>
        <v>267.79677107785466</v>
      </c>
      <c r="AK163" s="23">
        <v>1.9399800000000002E-9</v>
      </c>
      <c r="AL163" s="23">
        <v>0.8017166</v>
      </c>
      <c r="AM163" s="7">
        <f t="shared" si="57"/>
        <v>1.34E-4</v>
      </c>
      <c r="AN163" s="13">
        <f t="shared" si="67"/>
        <v>596.53888809637158</v>
      </c>
      <c r="AP163" s="23">
        <v>1.7082569999999999E-9</v>
      </c>
      <c r="AQ163" s="23">
        <v>1.001139</v>
      </c>
      <c r="AR163" s="7">
        <f t="shared" si="58"/>
        <v>1.5200000000000001E-4</v>
      </c>
      <c r="AS163" s="13">
        <f t="shared" si="68"/>
        <v>595.84528401489979</v>
      </c>
      <c r="AU163" s="23">
        <v>7.0173889999999996E-10</v>
      </c>
      <c r="AV163" s="23">
        <v>0.59743829999999998</v>
      </c>
      <c r="AW163" s="7">
        <f t="shared" si="59"/>
        <v>1.6800000000000002E-4</v>
      </c>
      <c r="AX163" s="13">
        <f t="shared" si="69"/>
        <v>270.53380627064132</v>
      </c>
      <c r="AZ163" s="29"/>
      <c r="BA163" s="29"/>
      <c r="BB163" s="30"/>
      <c r="BC163" s="31"/>
    </row>
    <row r="164" spans="1:55" x14ac:dyDescent="0.2">
      <c r="A164" s="23">
        <v>3912489.6179999998</v>
      </c>
      <c r="B164" s="23">
        <v>4.411829E-11</v>
      </c>
      <c r="C164" s="23">
        <v>0.24744450000000001</v>
      </c>
      <c r="D164">
        <f t="shared" si="50"/>
        <v>1.74E-4</v>
      </c>
      <c r="E164" s="13">
        <f t="shared" si="60"/>
        <v>17.615891582004725</v>
      </c>
      <c r="G164" s="23">
        <v>8.4112779999999997E-11</v>
      </c>
      <c r="H164" s="23">
        <v>0.25063659999999999</v>
      </c>
      <c r="I164">
        <f t="shared" si="51"/>
        <v>1.3000000000000002E-4</v>
      </c>
      <c r="J164" s="13">
        <f t="shared" si="61"/>
        <v>25.092391140462265</v>
      </c>
      <c r="L164" s="23">
        <v>8.9724530000000006E-11</v>
      </c>
      <c r="M164" s="23">
        <v>0.26514470000000001</v>
      </c>
      <c r="N164">
        <f t="shared" si="52"/>
        <v>1.18E-4</v>
      </c>
      <c r="O164" s="13">
        <f t="shared" si="62"/>
        <v>24.295727547191227</v>
      </c>
      <c r="Q164" s="23">
        <v>1.255114E-10</v>
      </c>
      <c r="R164" s="23">
        <v>0.28859319999999999</v>
      </c>
      <c r="S164">
        <f t="shared" si="53"/>
        <v>1.5799999999999999E-4</v>
      </c>
      <c r="T164" s="13">
        <f t="shared" si="63"/>
        <v>45.506870504389681</v>
      </c>
      <c r="V164" s="23">
        <v>2.1230780000000001E-10</v>
      </c>
      <c r="W164" s="23">
        <v>0.36625859999999999</v>
      </c>
      <c r="X164">
        <f t="shared" si="54"/>
        <v>1.4999999999999999E-4</v>
      </c>
      <c r="Y164" s="13">
        <f t="shared" si="64"/>
        <v>73.079222550563401</v>
      </c>
      <c r="AA164" s="23">
        <v>3.6648470000000001E-10</v>
      </c>
      <c r="AB164" s="23">
        <v>0.42248019999999997</v>
      </c>
      <c r="AC164">
        <f t="shared" si="55"/>
        <v>1.2799999999999999E-4</v>
      </c>
      <c r="AD164" s="13">
        <f t="shared" si="65"/>
        <v>107.64714783418499</v>
      </c>
      <c r="AF164" s="23">
        <v>8.6688859999999996E-10</v>
      </c>
      <c r="AG164" s="23">
        <v>0.89843669999999998</v>
      </c>
      <c r="AH164" s="7">
        <f t="shared" si="56"/>
        <v>1.3000000000000002E-4</v>
      </c>
      <c r="AI164" s="13">
        <f t="shared" si="66"/>
        <v>258.60883240819931</v>
      </c>
      <c r="AK164" s="23">
        <v>1.8692660000000001E-9</v>
      </c>
      <c r="AL164" s="23">
        <v>0.83007649999999999</v>
      </c>
      <c r="AM164" s="7">
        <f t="shared" si="57"/>
        <v>1.34E-4</v>
      </c>
      <c r="AN164" s="13">
        <f t="shared" si="67"/>
        <v>574.79451396218121</v>
      </c>
      <c r="AP164" s="23">
        <v>1.6281560000000001E-9</v>
      </c>
      <c r="AQ164" s="23">
        <v>1.03559</v>
      </c>
      <c r="AR164" s="7">
        <f t="shared" si="58"/>
        <v>1.5200000000000001E-4</v>
      </c>
      <c r="AS164" s="13">
        <f t="shared" si="68"/>
        <v>567.90580939552024</v>
      </c>
      <c r="AU164" s="23">
        <v>6.8293559999999996E-10</v>
      </c>
      <c r="AV164" s="23">
        <v>0.60548429999999998</v>
      </c>
      <c r="AW164" s="7">
        <f t="shared" si="59"/>
        <v>1.6800000000000002E-4</v>
      </c>
      <c r="AX164" s="13">
        <f t="shared" si="69"/>
        <v>263.28477344739503</v>
      </c>
      <c r="AZ164" s="29"/>
      <c r="BA164" s="29"/>
      <c r="BB164" s="30"/>
      <c r="BC164" s="31"/>
    </row>
    <row r="165" spans="1:55" x14ac:dyDescent="0.2">
      <c r="A165" s="23">
        <v>4211559.0870000003</v>
      </c>
      <c r="B165" s="23">
        <v>4.3512849999999998E-11</v>
      </c>
      <c r="C165" s="23">
        <v>0.25033440000000001</v>
      </c>
      <c r="D165">
        <f t="shared" si="50"/>
        <v>1.74E-4</v>
      </c>
      <c r="E165" s="13">
        <f t="shared" si="60"/>
        <v>17.374146822645081</v>
      </c>
      <c r="G165" s="23">
        <v>8.2985610000000001E-11</v>
      </c>
      <c r="H165" s="23">
        <v>0.2536583</v>
      </c>
      <c r="I165">
        <f t="shared" si="51"/>
        <v>1.3000000000000002E-4</v>
      </c>
      <c r="J165" s="13">
        <f t="shared" si="61"/>
        <v>24.756135573569878</v>
      </c>
      <c r="L165" s="23">
        <v>8.8452240000000003E-11</v>
      </c>
      <c r="M165" s="23">
        <v>0.2676848</v>
      </c>
      <c r="N165">
        <f t="shared" si="52"/>
        <v>1.18E-4</v>
      </c>
      <c r="O165" s="13">
        <f t="shared" si="62"/>
        <v>23.951215169126769</v>
      </c>
      <c r="Q165" s="23">
        <v>1.2363800000000001E-10</v>
      </c>
      <c r="R165" s="23">
        <v>0.29085319999999998</v>
      </c>
      <c r="S165">
        <f t="shared" si="53"/>
        <v>1.5799999999999999E-4</v>
      </c>
      <c r="T165" s="13">
        <f t="shared" si="63"/>
        <v>44.827628848229978</v>
      </c>
      <c r="V165" s="23">
        <v>2.0867210000000001E-10</v>
      </c>
      <c r="W165" s="23">
        <v>0.36861050000000001</v>
      </c>
      <c r="X165">
        <f t="shared" si="54"/>
        <v>1.4999999999999999E-4</v>
      </c>
      <c r="Y165" s="13">
        <f t="shared" si="64"/>
        <v>71.827765329363402</v>
      </c>
      <c r="AA165" s="23">
        <v>3.5961750000000003E-10</v>
      </c>
      <c r="AB165" s="23">
        <v>0.42503940000000001</v>
      </c>
      <c r="AC165">
        <f t="shared" si="55"/>
        <v>1.2799999999999999E-4</v>
      </c>
      <c r="AD165" s="13">
        <f t="shared" si="65"/>
        <v>105.63005273142377</v>
      </c>
      <c r="AF165" s="23">
        <v>8.3705490000000003E-10</v>
      </c>
      <c r="AG165" s="23">
        <v>0.90562640000000005</v>
      </c>
      <c r="AH165" s="7">
        <f t="shared" si="56"/>
        <v>1.3000000000000002E-4</v>
      </c>
      <c r="AI165" s="13">
        <f t="shared" si="66"/>
        <v>249.70889033557717</v>
      </c>
      <c r="AK165" s="23">
        <v>1.799112E-9</v>
      </c>
      <c r="AL165" s="23">
        <v>0.86074839999999997</v>
      </c>
      <c r="AM165" s="7">
        <f t="shared" si="57"/>
        <v>1.34E-4</v>
      </c>
      <c r="AN165" s="13">
        <f t="shared" si="67"/>
        <v>553.22233839567377</v>
      </c>
      <c r="AP165" s="23">
        <v>1.549621E-9</v>
      </c>
      <c r="AQ165" s="23">
        <v>1.0726469999999999</v>
      </c>
      <c r="AR165" s="7">
        <f t="shared" si="58"/>
        <v>1.5200000000000001E-4</v>
      </c>
      <c r="AS165" s="13">
        <f t="shared" si="68"/>
        <v>540.51256038198767</v>
      </c>
      <c r="AU165" s="23">
        <v>6.6478239999999999E-10</v>
      </c>
      <c r="AV165" s="23">
        <v>0.61377409999999999</v>
      </c>
      <c r="AW165" s="7">
        <f t="shared" si="59"/>
        <v>1.6800000000000002E-4</v>
      </c>
      <c r="AX165" s="13">
        <f t="shared" si="69"/>
        <v>256.28636664396402</v>
      </c>
      <c r="AZ165" s="29"/>
      <c r="BA165" s="29"/>
      <c r="BB165" s="30"/>
      <c r="BC165" s="31"/>
    </row>
    <row r="166" spans="1:55" x14ac:dyDescent="0.2">
      <c r="A166" s="23">
        <v>4533489.3329999996</v>
      </c>
      <c r="B166" s="23">
        <v>4.2905669999999998E-11</v>
      </c>
      <c r="C166" s="23">
        <v>0.25327070000000002</v>
      </c>
      <c r="D166">
        <f t="shared" si="50"/>
        <v>1.74E-4</v>
      </c>
      <c r="E166" s="13">
        <f t="shared" si="60"/>
        <v>17.131707302646422</v>
      </c>
      <c r="G166" s="23">
        <v>8.1858489999999996E-11</v>
      </c>
      <c r="H166" s="23">
        <v>0.25612679999999999</v>
      </c>
      <c r="I166">
        <f t="shared" si="51"/>
        <v>1.3000000000000002E-4</v>
      </c>
      <c r="J166" s="13">
        <f t="shared" si="61"/>
        <v>24.419894922598193</v>
      </c>
      <c r="L166" s="23">
        <v>8.7204900000000005E-11</v>
      </c>
      <c r="M166" s="23">
        <v>0.27020300000000003</v>
      </c>
      <c r="N166">
        <f t="shared" si="52"/>
        <v>1.18E-4</v>
      </c>
      <c r="O166" s="13">
        <f t="shared" si="62"/>
        <v>23.613458785240294</v>
      </c>
      <c r="Q166" s="23">
        <v>1.2180699999999999E-10</v>
      </c>
      <c r="R166" s="23">
        <v>0.29391210000000001</v>
      </c>
      <c r="S166">
        <f t="shared" si="53"/>
        <v>1.5799999999999999E-4</v>
      </c>
      <c r="T166" s="13">
        <f t="shared" si="63"/>
        <v>44.163760228379203</v>
      </c>
      <c r="V166" s="23">
        <v>2.0494769999999999E-10</v>
      </c>
      <c r="W166" s="23">
        <v>0.37166359999999998</v>
      </c>
      <c r="X166">
        <f t="shared" si="54"/>
        <v>1.4999999999999999E-4</v>
      </c>
      <c r="Y166" s="13">
        <f t="shared" si="64"/>
        <v>70.545776365852305</v>
      </c>
      <c r="AA166" s="23">
        <v>3.5298670000000002E-10</v>
      </c>
      <c r="AB166" s="23">
        <v>0.42777939999999998</v>
      </c>
      <c r="AC166">
        <f t="shared" si="55"/>
        <v>1.2799999999999999E-4</v>
      </c>
      <c r="AD166" s="13">
        <f t="shared" si="65"/>
        <v>103.68239514064599</v>
      </c>
      <c r="AF166" s="23">
        <v>8.0828720000000005E-10</v>
      </c>
      <c r="AG166" s="23">
        <v>0.91497530000000005</v>
      </c>
      <c r="AH166" s="7">
        <f t="shared" si="56"/>
        <v>1.3000000000000002E-4</v>
      </c>
      <c r="AI166" s="13">
        <f t="shared" si="66"/>
        <v>241.12695569245307</v>
      </c>
      <c r="AK166" s="23">
        <v>1.7287579999999999E-9</v>
      </c>
      <c r="AL166" s="23">
        <v>0.89473119999999995</v>
      </c>
      <c r="AM166" s="7">
        <f t="shared" si="57"/>
        <v>1.34E-4</v>
      </c>
      <c r="AN166" s="13">
        <f t="shared" si="67"/>
        <v>531.58866334070819</v>
      </c>
      <c r="AP166" s="23">
        <v>1.4723620000000001E-9</v>
      </c>
      <c r="AQ166" s="23">
        <v>1.113054</v>
      </c>
      <c r="AR166" s="7">
        <f t="shared" si="58"/>
        <v>1.5200000000000001E-4</v>
      </c>
      <c r="AS166" s="13">
        <f t="shared" si="68"/>
        <v>513.56438408433041</v>
      </c>
      <c r="AU166" s="23">
        <v>6.4687689999999999E-10</v>
      </c>
      <c r="AV166" s="23">
        <v>0.62248680000000001</v>
      </c>
      <c r="AW166" s="7">
        <f t="shared" si="59"/>
        <v>1.6800000000000002E-4</v>
      </c>
      <c r="AX166" s="13">
        <f t="shared" si="69"/>
        <v>249.38345294176082</v>
      </c>
      <c r="AZ166" s="29"/>
      <c r="BA166" s="29"/>
      <c r="BB166" s="30"/>
      <c r="BC166" s="31"/>
    </row>
    <row r="167" spans="1:55" x14ac:dyDescent="0.2">
      <c r="A167" s="23">
        <v>4880027.824</v>
      </c>
      <c r="B167" s="23">
        <v>4.2286519999999998E-11</v>
      </c>
      <c r="C167" s="23">
        <v>0.2556813</v>
      </c>
      <c r="D167">
        <f t="shared" si="50"/>
        <v>1.74E-4</v>
      </c>
      <c r="E167" s="13">
        <f t="shared" si="60"/>
        <v>16.884488308596602</v>
      </c>
      <c r="G167" s="23">
        <v>8.0690240000000004E-11</v>
      </c>
      <c r="H167" s="23">
        <v>0.2588434</v>
      </c>
      <c r="I167">
        <f t="shared" si="51"/>
        <v>1.3000000000000002E-4</v>
      </c>
      <c r="J167" s="13">
        <f t="shared" si="61"/>
        <v>24.071384435251982</v>
      </c>
      <c r="L167" s="23">
        <v>8.593966E-11</v>
      </c>
      <c r="M167" s="23">
        <v>0.27259689999999998</v>
      </c>
      <c r="N167">
        <f t="shared" si="52"/>
        <v>1.18E-4</v>
      </c>
      <c r="O167" s="13">
        <f t="shared" si="62"/>
        <v>23.270855415550773</v>
      </c>
      <c r="Q167" s="23">
        <v>1.200142E-10</v>
      </c>
      <c r="R167" s="23">
        <v>0.29608719999999999</v>
      </c>
      <c r="S167">
        <f t="shared" si="53"/>
        <v>1.5799999999999999E-4</v>
      </c>
      <c r="T167" s="13">
        <f t="shared" si="63"/>
        <v>43.513741844070928</v>
      </c>
      <c r="V167" s="23">
        <v>2.014309E-10</v>
      </c>
      <c r="W167" s="23">
        <v>0.37378929999999999</v>
      </c>
      <c r="X167">
        <f t="shared" si="54"/>
        <v>1.4999999999999999E-4</v>
      </c>
      <c r="Y167" s="13">
        <f t="shared" si="64"/>
        <v>69.335246136318489</v>
      </c>
      <c r="AA167" s="23">
        <v>3.463586E-10</v>
      </c>
      <c r="AB167" s="23">
        <v>0.43090840000000002</v>
      </c>
      <c r="AC167">
        <f t="shared" si="55"/>
        <v>1.2799999999999999E-4</v>
      </c>
      <c r="AD167" s="13">
        <f t="shared" si="65"/>
        <v>101.73553061789849</v>
      </c>
      <c r="AF167" s="23">
        <v>7.8048329999999999E-10</v>
      </c>
      <c r="AG167" s="23">
        <v>0.92405839999999995</v>
      </c>
      <c r="AH167" s="7">
        <f t="shared" si="56"/>
        <v>1.3000000000000002E-4</v>
      </c>
      <c r="AI167" s="13">
        <f t="shared" si="66"/>
        <v>232.83254033689948</v>
      </c>
      <c r="AK167" s="23">
        <v>1.6581480000000001E-9</v>
      </c>
      <c r="AL167" s="23">
        <v>0.93246329999999999</v>
      </c>
      <c r="AM167" s="7">
        <f t="shared" si="57"/>
        <v>1.34E-4</v>
      </c>
      <c r="AN167" s="13">
        <f t="shared" si="67"/>
        <v>509.87626894051607</v>
      </c>
      <c r="AP167" s="23">
        <v>1.3961199999999999E-9</v>
      </c>
      <c r="AQ167" s="23">
        <v>1.157402</v>
      </c>
      <c r="AR167" s="7">
        <f t="shared" si="58"/>
        <v>1.5200000000000001E-4</v>
      </c>
      <c r="AS167" s="13">
        <f t="shared" si="68"/>
        <v>486.97094050771159</v>
      </c>
      <c r="AU167" s="23">
        <v>6.2947549999999999E-10</v>
      </c>
      <c r="AV167" s="23">
        <v>0.63136289999999995</v>
      </c>
      <c r="AW167" s="7">
        <f t="shared" si="59"/>
        <v>1.6800000000000002E-4</v>
      </c>
      <c r="AX167" s="13">
        <f t="shared" si="69"/>
        <v>242.67487945889144</v>
      </c>
      <c r="AZ167" s="29"/>
      <c r="BA167" s="29"/>
      <c r="BB167" s="30"/>
      <c r="BC167" s="31"/>
    </row>
    <row r="168" spans="1:55" x14ac:dyDescent="0.2">
      <c r="A168" s="23">
        <v>5253055.6090000002</v>
      </c>
      <c r="B168" s="23">
        <v>4.202114E-11</v>
      </c>
      <c r="C168" s="23">
        <v>0.2345602</v>
      </c>
      <c r="D168">
        <f t="shared" si="50"/>
        <v>1.74E-4</v>
      </c>
      <c r="E168" s="13">
        <f t="shared" si="60"/>
        <v>16.778525332514974</v>
      </c>
      <c r="G168" s="23">
        <v>8.017852E-11</v>
      </c>
      <c r="H168" s="23">
        <v>0.2383971</v>
      </c>
      <c r="I168">
        <f t="shared" si="51"/>
        <v>1.3000000000000002E-4</v>
      </c>
      <c r="J168" s="13">
        <f t="shared" si="61"/>
        <v>23.918728936356363</v>
      </c>
      <c r="L168" s="23">
        <v>8.5369929999999997E-11</v>
      </c>
      <c r="M168" s="23">
        <v>0.25168590000000002</v>
      </c>
      <c r="N168">
        <f t="shared" si="52"/>
        <v>1.18E-4</v>
      </c>
      <c r="O168" s="13">
        <f t="shared" si="62"/>
        <v>23.116583168535811</v>
      </c>
      <c r="Q168" s="23">
        <v>1.192063E-10</v>
      </c>
      <c r="R168" s="23">
        <v>0.2747193</v>
      </c>
      <c r="S168">
        <f t="shared" si="53"/>
        <v>1.5799999999999999E-4</v>
      </c>
      <c r="T168" s="13">
        <f t="shared" si="63"/>
        <v>43.220820239495602</v>
      </c>
      <c r="V168" s="23">
        <v>1.999625E-10</v>
      </c>
      <c r="W168" s="23">
        <v>0.35132530000000001</v>
      </c>
      <c r="X168">
        <f t="shared" si="54"/>
        <v>1.4999999999999999E-4</v>
      </c>
      <c r="Y168" s="13">
        <f t="shared" si="64"/>
        <v>68.829802952444666</v>
      </c>
      <c r="AA168" s="23">
        <v>3.439413E-10</v>
      </c>
      <c r="AB168" s="23">
        <v>0.40822920000000001</v>
      </c>
      <c r="AC168">
        <f t="shared" si="55"/>
        <v>1.2799999999999999E-4</v>
      </c>
      <c r="AD168" s="13">
        <f t="shared" si="65"/>
        <v>101.0254997476887</v>
      </c>
      <c r="AF168" s="23">
        <v>7.704034E-10</v>
      </c>
      <c r="AG168" s="23">
        <v>0.89536930000000003</v>
      </c>
      <c r="AH168" s="7">
        <f t="shared" si="56"/>
        <v>1.3000000000000002E-4</v>
      </c>
      <c r="AI168" s="13">
        <f t="shared" si="66"/>
        <v>229.82552055397537</v>
      </c>
      <c r="AK168" s="23">
        <v>1.624299E-9</v>
      </c>
      <c r="AL168" s="23">
        <v>0.93363799999999997</v>
      </c>
      <c r="AM168" s="7">
        <f t="shared" si="57"/>
        <v>1.34E-4</v>
      </c>
      <c r="AN168" s="13">
        <f t="shared" si="67"/>
        <v>499.46778801639613</v>
      </c>
      <c r="AP168" s="23">
        <v>1.3584179999999999E-9</v>
      </c>
      <c r="AQ168" s="23">
        <v>1.1551290000000001</v>
      </c>
      <c r="AR168" s="7">
        <f t="shared" si="58"/>
        <v>1.5200000000000001E-4</v>
      </c>
      <c r="AS168" s="13">
        <f t="shared" si="68"/>
        <v>473.82036720525787</v>
      </c>
      <c r="AU168" s="23">
        <v>6.2248010000000004E-10</v>
      </c>
      <c r="AV168" s="23">
        <v>0.61051169999999999</v>
      </c>
      <c r="AW168" s="7">
        <f t="shared" si="59"/>
        <v>1.6800000000000002E-4</v>
      </c>
      <c r="AX168" s="13">
        <f t="shared" si="69"/>
        <v>239.97801857746441</v>
      </c>
      <c r="AZ168" s="29"/>
      <c r="BA168" s="29"/>
      <c r="BB168" s="30"/>
      <c r="BC168" s="31"/>
    </row>
    <row r="169" spans="1:55" x14ac:dyDescent="0.2">
      <c r="A169" s="23">
        <v>5654597.5190000003</v>
      </c>
      <c r="B169" s="23">
        <v>4.1476340000000002E-11</v>
      </c>
      <c r="C169" s="23">
        <v>0.23484050000000001</v>
      </c>
      <c r="D169">
        <f t="shared" si="50"/>
        <v>1.74E-4</v>
      </c>
      <c r="E169" s="13">
        <f t="shared" si="60"/>
        <v>16.560993380712759</v>
      </c>
      <c r="G169" s="23">
        <v>7.9211019999999998E-11</v>
      </c>
      <c r="H169" s="23">
        <v>0.23861760000000001</v>
      </c>
      <c r="I169">
        <f t="shared" si="51"/>
        <v>1.3000000000000002E-4</v>
      </c>
      <c r="J169" s="13">
        <f t="shared" si="61"/>
        <v>23.630105870653416</v>
      </c>
      <c r="L169" s="23">
        <v>8.4287720000000003E-11</v>
      </c>
      <c r="M169" s="23">
        <v>0.25186940000000002</v>
      </c>
      <c r="N169">
        <f t="shared" si="52"/>
        <v>1.18E-4</v>
      </c>
      <c r="O169" s="13">
        <f t="shared" si="62"/>
        <v>22.823540905635738</v>
      </c>
      <c r="Q169" s="23">
        <v>1.17611E-10</v>
      </c>
      <c r="R169" s="23">
        <v>0.274812</v>
      </c>
      <c r="S169">
        <f t="shared" si="53"/>
        <v>1.5799999999999999E-4</v>
      </c>
      <c r="T169" s="13">
        <f t="shared" si="63"/>
        <v>42.642409748371662</v>
      </c>
      <c r="V169" s="23">
        <v>1.968294E-10</v>
      </c>
      <c r="W169" s="23">
        <v>0.35219260000000002</v>
      </c>
      <c r="X169">
        <f t="shared" si="54"/>
        <v>1.4999999999999999E-4</v>
      </c>
      <c r="Y169" s="13">
        <f t="shared" si="64"/>
        <v>67.751347463889047</v>
      </c>
      <c r="AA169" s="23">
        <v>3.3833210000000001E-10</v>
      </c>
      <c r="AB169" s="23">
        <v>0.40935660000000001</v>
      </c>
      <c r="AC169">
        <f t="shared" si="55"/>
        <v>1.2799999999999999E-4</v>
      </c>
      <c r="AD169" s="13">
        <f t="shared" si="65"/>
        <v>99.377915601252269</v>
      </c>
      <c r="AF169" s="23">
        <v>7.4592169999999997E-10</v>
      </c>
      <c r="AG169" s="23">
        <v>0.90329709999999996</v>
      </c>
      <c r="AH169" s="7">
        <f t="shared" si="56"/>
        <v>1.3000000000000002E-4</v>
      </c>
      <c r="AI169" s="13">
        <f t="shared" si="66"/>
        <v>222.52217863395492</v>
      </c>
      <c r="AK169" s="23">
        <v>1.5571200000000001E-9</v>
      </c>
      <c r="AL169" s="23">
        <v>0.97586269999999997</v>
      </c>
      <c r="AM169" s="7">
        <f t="shared" si="57"/>
        <v>1.34E-4</v>
      </c>
      <c r="AN169" s="13">
        <f t="shared" si="67"/>
        <v>478.81041734070567</v>
      </c>
      <c r="AP169" s="23">
        <v>1.2877410000000001E-9</v>
      </c>
      <c r="AQ169" s="23">
        <v>1.2029019999999999</v>
      </c>
      <c r="AR169" s="7">
        <f t="shared" si="58"/>
        <v>1.5200000000000001E-4</v>
      </c>
      <c r="AS169" s="13">
        <f t="shared" si="68"/>
        <v>449.16801270688842</v>
      </c>
      <c r="AU169" s="23">
        <v>6.0717800000000005E-10</v>
      </c>
      <c r="AV169" s="23">
        <v>0.61737589999999998</v>
      </c>
      <c r="AW169" s="7">
        <f t="shared" si="59"/>
        <v>1.6800000000000002E-4</v>
      </c>
      <c r="AX169" s="13">
        <f t="shared" si="69"/>
        <v>234.07876551206647</v>
      </c>
      <c r="AZ169" s="29"/>
      <c r="BA169" s="29"/>
      <c r="BB169" s="30"/>
      <c r="BC169" s="31"/>
    </row>
    <row r="170" spans="1:55" x14ac:dyDescent="0.2">
      <c r="A170" s="23">
        <v>6086833.1660000002</v>
      </c>
      <c r="B170" s="23">
        <v>4.0939740000000001E-11</v>
      </c>
      <c r="C170" s="23">
        <v>0.234404</v>
      </c>
      <c r="D170">
        <f t="shared" si="50"/>
        <v>1.74E-4</v>
      </c>
      <c r="E170" s="13">
        <f t="shared" si="60"/>
        <v>16.346735588243838</v>
      </c>
      <c r="G170" s="23">
        <v>7.8193139999999994E-11</v>
      </c>
      <c r="H170" s="23">
        <v>0.23830860000000001</v>
      </c>
      <c r="I170">
        <f t="shared" si="51"/>
        <v>1.3000000000000002E-4</v>
      </c>
      <c r="J170" s="13">
        <f t="shared" si="61"/>
        <v>23.326453523244929</v>
      </c>
      <c r="L170" s="23">
        <v>8.3164640000000003E-11</v>
      </c>
      <c r="M170" s="23">
        <v>0.2514769</v>
      </c>
      <c r="N170">
        <f t="shared" si="52"/>
        <v>1.18E-4</v>
      </c>
      <c r="O170" s="13">
        <f t="shared" si="62"/>
        <v>22.519431809787594</v>
      </c>
      <c r="Q170" s="23">
        <v>1.160124E-10</v>
      </c>
      <c r="R170" s="23">
        <v>0.27444099999999999</v>
      </c>
      <c r="S170">
        <f t="shared" si="53"/>
        <v>1.5799999999999999E-4</v>
      </c>
      <c r="T170" s="13">
        <f t="shared" si="63"/>
        <v>42.062802770931221</v>
      </c>
      <c r="V170" s="23">
        <v>1.93777E-10</v>
      </c>
      <c r="W170" s="23">
        <v>0.35191329999999998</v>
      </c>
      <c r="X170">
        <f t="shared" si="54"/>
        <v>1.4999999999999999E-4</v>
      </c>
      <c r="Y170" s="13">
        <f t="shared" si="64"/>
        <v>66.700670009206078</v>
      </c>
      <c r="AA170" s="23">
        <v>3.3289030000000002E-10</v>
      </c>
      <c r="AB170" s="23">
        <v>0.41038659999999999</v>
      </c>
      <c r="AC170">
        <f t="shared" si="55"/>
        <v>1.2799999999999999E-4</v>
      </c>
      <c r="AD170" s="13">
        <f t="shared" si="65"/>
        <v>97.779501672692462</v>
      </c>
      <c r="AF170" s="23">
        <v>7.2259010000000002E-10</v>
      </c>
      <c r="AG170" s="23">
        <v>0.91217959999999998</v>
      </c>
      <c r="AH170" s="7">
        <f t="shared" si="56"/>
        <v>1.3000000000000002E-4</v>
      </c>
      <c r="AI170" s="13">
        <f t="shared" si="66"/>
        <v>215.56193272206369</v>
      </c>
      <c r="AK170" s="23">
        <v>1.4892749999999999E-9</v>
      </c>
      <c r="AL170" s="23">
        <v>1.0237419999999999</v>
      </c>
      <c r="AM170" s="7">
        <f t="shared" si="57"/>
        <v>1.34E-4</v>
      </c>
      <c r="AN170" s="13">
        <f t="shared" si="67"/>
        <v>457.948253368449</v>
      </c>
      <c r="AP170" s="23">
        <v>1.217764E-9</v>
      </c>
      <c r="AQ170" s="23">
        <v>1.2566079999999999</v>
      </c>
      <c r="AR170" s="7">
        <f t="shared" si="58"/>
        <v>1.5200000000000001E-4</v>
      </c>
      <c r="AS170" s="13">
        <f t="shared" si="68"/>
        <v>424.75982035672649</v>
      </c>
      <c r="AU170" s="23">
        <v>5.9255669999999995E-10</v>
      </c>
      <c r="AV170" s="23">
        <v>0.62467329999999999</v>
      </c>
      <c r="AW170" s="7">
        <f t="shared" si="59"/>
        <v>1.6800000000000002E-4</v>
      </c>
      <c r="AX170" s="13">
        <f t="shared" si="69"/>
        <v>228.44197390535214</v>
      </c>
      <c r="AZ170" s="29"/>
      <c r="BA170" s="29"/>
      <c r="BB170" s="30"/>
      <c r="BC170" s="31"/>
    </row>
    <row r="171" spans="1:55" x14ac:dyDescent="0.2">
      <c r="A171" s="23">
        <v>6552108.7690000003</v>
      </c>
      <c r="B171" s="23">
        <v>4.0410299999999998E-11</v>
      </c>
      <c r="C171" s="23">
        <v>0.23380329999999999</v>
      </c>
      <c r="D171">
        <f t="shared" si="50"/>
        <v>1.74E-4</v>
      </c>
      <c r="E171" s="13">
        <f t="shared" si="60"/>
        <v>16.13533669587569</v>
      </c>
      <c r="G171" s="23">
        <v>7.7237069999999998E-11</v>
      </c>
      <c r="H171" s="23">
        <v>0.23809269999999999</v>
      </c>
      <c r="I171">
        <f t="shared" si="51"/>
        <v>1.3000000000000002E-4</v>
      </c>
      <c r="J171" s="13">
        <f t="shared" si="61"/>
        <v>23.041240237015874</v>
      </c>
      <c r="L171" s="23">
        <v>8.2095430000000005E-11</v>
      </c>
      <c r="M171" s="23">
        <v>0.25151220000000002</v>
      </c>
      <c r="N171">
        <f t="shared" si="52"/>
        <v>1.18E-4</v>
      </c>
      <c r="O171" s="13">
        <f t="shared" si="62"/>
        <v>22.229909704174645</v>
      </c>
      <c r="Q171" s="23">
        <v>1.144767E-10</v>
      </c>
      <c r="R171" s="23">
        <v>0.27443380000000001</v>
      </c>
      <c r="S171">
        <f t="shared" si="53"/>
        <v>1.5799999999999999E-4</v>
      </c>
      <c r="T171" s="13">
        <f t="shared" si="63"/>
        <v>41.506001547826465</v>
      </c>
      <c r="V171" s="23">
        <v>1.908891E-10</v>
      </c>
      <c r="W171" s="23">
        <v>0.35185820000000001</v>
      </c>
      <c r="X171">
        <f t="shared" si="54"/>
        <v>1.4999999999999999E-4</v>
      </c>
      <c r="Y171" s="13">
        <f t="shared" si="64"/>
        <v>65.706615684288323</v>
      </c>
      <c r="AA171" s="23">
        <v>3.2764899999999999E-10</v>
      </c>
      <c r="AB171" s="23">
        <v>0.41141990000000001</v>
      </c>
      <c r="AC171">
        <f t="shared" si="55"/>
        <v>1.2799999999999999E-4</v>
      </c>
      <c r="AD171" s="13">
        <f t="shared" si="65"/>
        <v>96.239980388602518</v>
      </c>
      <c r="AF171" s="23">
        <v>6.9966729999999999E-10</v>
      </c>
      <c r="AG171" s="23">
        <v>0.92359999999999998</v>
      </c>
      <c r="AH171" s="7">
        <f t="shared" si="56"/>
        <v>1.3000000000000002E-4</v>
      </c>
      <c r="AI171" s="13">
        <f t="shared" si="66"/>
        <v>208.72363937788234</v>
      </c>
      <c r="AK171" s="23">
        <v>1.419946E-9</v>
      </c>
      <c r="AL171" s="23">
        <v>1.07901</v>
      </c>
      <c r="AM171" s="7">
        <f t="shared" si="57"/>
        <v>1.34E-4</v>
      </c>
      <c r="AN171" s="13">
        <f t="shared" si="67"/>
        <v>436.62976319183213</v>
      </c>
      <c r="AP171" s="23">
        <v>1.14822E-9</v>
      </c>
      <c r="AQ171" s="23">
        <v>1.3176030000000001</v>
      </c>
      <c r="AR171" s="7">
        <f t="shared" si="58"/>
        <v>1.5200000000000001E-4</v>
      </c>
      <c r="AS171" s="13">
        <f t="shared" si="68"/>
        <v>400.50265973538427</v>
      </c>
      <c r="AU171" s="23">
        <v>5.7843780000000004E-10</v>
      </c>
      <c r="AV171" s="23">
        <v>0.63243709999999997</v>
      </c>
      <c r="AW171" s="7">
        <f t="shared" si="59"/>
        <v>1.6800000000000002E-4</v>
      </c>
      <c r="AX171" s="13">
        <f t="shared" si="69"/>
        <v>222.9988671353633</v>
      </c>
      <c r="AZ171" s="29"/>
      <c r="BA171" s="29"/>
      <c r="BB171" s="30"/>
      <c r="BC171" s="31"/>
    </row>
    <row r="172" spans="1:55" x14ac:dyDescent="0.2">
      <c r="A172" s="23">
        <v>7052949.8930000002</v>
      </c>
      <c r="B172" s="23">
        <v>3.9893780000000002E-11</v>
      </c>
      <c r="C172" s="23">
        <v>0.23280380000000001</v>
      </c>
      <c r="D172">
        <f t="shared" si="50"/>
        <v>1.74E-4</v>
      </c>
      <c r="E172" s="13">
        <f t="shared" si="60"/>
        <v>15.929096600896102</v>
      </c>
      <c r="G172" s="23">
        <v>7.6308270000000002E-11</v>
      </c>
      <c r="H172" s="23">
        <v>0.23701900000000001</v>
      </c>
      <c r="I172">
        <f t="shared" si="51"/>
        <v>1.3000000000000002E-4</v>
      </c>
      <c r="J172" s="13">
        <f t="shared" si="61"/>
        <v>22.764162093941046</v>
      </c>
      <c r="L172" s="23">
        <v>8.1077899999999996E-11</v>
      </c>
      <c r="M172" s="23">
        <v>0.2504441</v>
      </c>
      <c r="N172">
        <f t="shared" si="52"/>
        <v>1.18E-4</v>
      </c>
      <c r="O172" s="13">
        <f t="shared" si="62"/>
        <v>21.954381577684671</v>
      </c>
      <c r="Q172" s="23">
        <v>1.130097E-10</v>
      </c>
      <c r="R172" s="23">
        <v>0.273588</v>
      </c>
      <c r="S172">
        <f t="shared" si="53"/>
        <v>1.5799999999999999E-4</v>
      </c>
      <c r="T172" s="13">
        <f t="shared" si="63"/>
        <v>40.974108994401519</v>
      </c>
      <c r="V172" s="23">
        <v>1.8796680000000001E-10</v>
      </c>
      <c r="W172" s="23">
        <v>0.35211750000000003</v>
      </c>
      <c r="X172">
        <f t="shared" si="54"/>
        <v>1.4999999999999999E-4</v>
      </c>
      <c r="Y172" s="13">
        <f t="shared" si="64"/>
        <v>64.700720413085335</v>
      </c>
      <c r="AA172" s="23">
        <v>3.2265990000000002E-10</v>
      </c>
      <c r="AB172" s="23">
        <v>0.41247470000000003</v>
      </c>
      <c r="AC172">
        <f t="shared" si="55"/>
        <v>1.2799999999999999E-4</v>
      </c>
      <c r="AD172" s="13">
        <f t="shared" si="65"/>
        <v>94.774537533117609</v>
      </c>
      <c r="AF172" s="23">
        <v>6.7743040000000003E-10</v>
      </c>
      <c r="AG172" s="23">
        <v>0.93611279999999997</v>
      </c>
      <c r="AH172" s="7">
        <f t="shared" si="56"/>
        <v>1.3000000000000002E-4</v>
      </c>
      <c r="AI172" s="13">
        <f t="shared" si="66"/>
        <v>202.0899626339756</v>
      </c>
      <c r="AK172" s="23">
        <v>1.3485130000000001E-9</v>
      </c>
      <c r="AL172" s="23">
        <v>1.143615</v>
      </c>
      <c r="AM172" s="7">
        <f t="shared" si="57"/>
        <v>1.34E-4</v>
      </c>
      <c r="AN172" s="13">
        <f t="shared" si="67"/>
        <v>414.66429839663414</v>
      </c>
      <c r="AP172" s="23">
        <v>1.07851E-9</v>
      </c>
      <c r="AQ172" s="23">
        <v>1.387991</v>
      </c>
      <c r="AR172" s="7">
        <f t="shared" si="58"/>
        <v>1.5200000000000001E-4</v>
      </c>
      <c r="AS172" s="13">
        <f t="shared" si="68"/>
        <v>376.18759780460999</v>
      </c>
      <c r="AU172" s="23">
        <v>5.6473400000000001E-10</v>
      </c>
      <c r="AV172" s="23">
        <v>0.64078900000000005</v>
      </c>
      <c r="AW172" s="7">
        <f t="shared" si="59"/>
        <v>1.6800000000000002E-4</v>
      </c>
      <c r="AX172" s="13">
        <f t="shared" si="69"/>
        <v>217.7157893775653</v>
      </c>
      <c r="AZ172" s="29"/>
      <c r="BA172" s="29"/>
      <c r="BB172" s="30"/>
      <c r="BC172" s="31"/>
    </row>
    <row r="173" spans="1:55" x14ac:dyDescent="0.2">
      <c r="A173" s="23">
        <v>7592075.1529999999</v>
      </c>
      <c r="B173" s="23">
        <v>3.9391429999999997E-11</v>
      </c>
      <c r="C173" s="23">
        <v>0.23129769999999999</v>
      </c>
      <c r="D173">
        <f t="shared" si="50"/>
        <v>1.74E-4</v>
      </c>
      <c r="E173" s="13">
        <f t="shared" si="60"/>
        <v>15.728514412959532</v>
      </c>
      <c r="G173" s="23">
        <v>7.5372610000000001E-11</v>
      </c>
      <c r="H173" s="23">
        <v>0.23607520000000001</v>
      </c>
      <c r="I173">
        <f t="shared" si="51"/>
        <v>1.3000000000000002E-4</v>
      </c>
      <c r="J173" s="13">
        <f t="shared" si="61"/>
        <v>22.48503748654506</v>
      </c>
      <c r="L173" s="23">
        <v>8.006037E-11</v>
      </c>
      <c r="M173" s="23">
        <v>0.24876039999999999</v>
      </c>
      <c r="N173">
        <f t="shared" si="52"/>
        <v>1.18E-4</v>
      </c>
      <c r="O173" s="13">
        <f t="shared" si="62"/>
        <v>21.678853451194694</v>
      </c>
      <c r="Q173" s="23">
        <v>1.115634E-10</v>
      </c>
      <c r="R173" s="23">
        <v>0.27269490000000002</v>
      </c>
      <c r="S173">
        <f t="shared" si="53"/>
        <v>1.5799999999999999E-4</v>
      </c>
      <c r="T173" s="13">
        <f t="shared" si="63"/>
        <v>40.44972167332552</v>
      </c>
      <c r="V173" s="23">
        <v>1.852619E-10</v>
      </c>
      <c r="W173" s="23">
        <v>0.35153030000000002</v>
      </c>
      <c r="X173">
        <f t="shared" si="54"/>
        <v>1.4999999999999999E-4</v>
      </c>
      <c r="Y173" s="13">
        <f t="shared" si="64"/>
        <v>63.769657168696675</v>
      </c>
      <c r="AA173" s="23">
        <v>3.1795229999999998E-10</v>
      </c>
      <c r="AB173" s="23">
        <v>0.41376610000000003</v>
      </c>
      <c r="AC173">
        <f t="shared" si="55"/>
        <v>1.2799999999999999E-4</v>
      </c>
      <c r="AD173" s="13">
        <f t="shared" si="65"/>
        <v>93.391779363010599</v>
      </c>
      <c r="AF173" s="23">
        <v>6.556237E-10</v>
      </c>
      <c r="AG173" s="23">
        <v>0.95080109999999995</v>
      </c>
      <c r="AH173" s="7">
        <f t="shared" si="56"/>
        <v>1.3000000000000002E-4</v>
      </c>
      <c r="AI173" s="13">
        <f t="shared" si="66"/>
        <v>195.58462247184187</v>
      </c>
      <c r="AK173" s="23">
        <v>1.2743020000000001E-9</v>
      </c>
      <c r="AL173" s="23">
        <v>1.2199310000000001</v>
      </c>
      <c r="AM173" s="7">
        <f t="shared" si="57"/>
        <v>1.34E-4</v>
      </c>
      <c r="AN173" s="13">
        <f t="shared" si="67"/>
        <v>391.84460570675083</v>
      </c>
      <c r="AP173" s="23">
        <v>1.0084309999999999E-9</v>
      </c>
      <c r="AQ173" s="23">
        <v>1.4702230000000001</v>
      </c>
      <c r="AR173" s="7">
        <f t="shared" si="58"/>
        <v>1.5200000000000001E-4</v>
      </c>
      <c r="AS173" s="13">
        <f t="shared" si="68"/>
        <v>351.74382754142346</v>
      </c>
      <c r="AU173" s="23">
        <v>5.5182879999999998E-10</v>
      </c>
      <c r="AV173" s="23">
        <v>0.64964029999999995</v>
      </c>
      <c r="AW173" s="7">
        <f t="shared" si="59"/>
        <v>1.6800000000000002E-4</v>
      </c>
      <c r="AX173" s="13">
        <f t="shared" si="69"/>
        <v>212.74058723801755</v>
      </c>
      <c r="AZ173" s="29"/>
      <c r="BA173" s="29"/>
      <c r="BB173" s="30"/>
      <c r="BC173" s="31"/>
    </row>
    <row r="174" spans="1:55" x14ac:dyDescent="0.2">
      <c r="A174" s="23">
        <v>8172410.9780000001</v>
      </c>
      <c r="B174" s="23">
        <v>3.8892739999999999E-11</v>
      </c>
      <c r="C174" s="23">
        <v>0.22958290000000001</v>
      </c>
      <c r="D174">
        <f t="shared" si="50"/>
        <v>1.74E-4</v>
      </c>
      <c r="E174" s="13">
        <f t="shared" si="60"/>
        <v>15.529393618091238</v>
      </c>
      <c r="G174" s="23">
        <v>7.4462010000000004E-11</v>
      </c>
      <c r="H174" s="23">
        <v>0.23447480000000001</v>
      </c>
      <c r="I174">
        <f t="shared" si="51"/>
        <v>1.3000000000000002E-4</v>
      </c>
      <c r="J174" s="13">
        <f t="shared" si="61"/>
        <v>22.213388738608007</v>
      </c>
      <c r="L174" s="23">
        <v>7.9076090000000005E-11</v>
      </c>
      <c r="M174" s="23">
        <v>0.2472703</v>
      </c>
      <c r="N174">
        <f t="shared" si="52"/>
        <v>1.18E-4</v>
      </c>
      <c r="O174" s="13">
        <f t="shared" si="62"/>
        <v>21.412328803919873</v>
      </c>
      <c r="Q174" s="23">
        <v>1.101907E-10</v>
      </c>
      <c r="R174" s="23">
        <v>0.27103569999999999</v>
      </c>
      <c r="S174">
        <f t="shared" si="53"/>
        <v>1.5799999999999999E-4</v>
      </c>
      <c r="T174" s="13">
        <f t="shared" si="63"/>
        <v>39.952019622823528</v>
      </c>
      <c r="V174" s="23">
        <v>1.826469E-10</v>
      </c>
      <c r="W174" s="23">
        <v>0.35120440000000003</v>
      </c>
      <c r="X174">
        <f t="shared" si="54"/>
        <v>1.4999999999999999E-4</v>
      </c>
      <c r="Y174" s="13">
        <f t="shared" si="64"/>
        <v>62.869538722884876</v>
      </c>
      <c r="AA174" s="23">
        <v>3.1354220000000001E-10</v>
      </c>
      <c r="AB174" s="23">
        <v>0.41505969999999998</v>
      </c>
      <c r="AC174">
        <f t="shared" si="55"/>
        <v>1.2799999999999999E-4</v>
      </c>
      <c r="AD174" s="13">
        <f t="shared" si="65"/>
        <v>92.096405540683136</v>
      </c>
      <c r="AF174" s="23">
        <v>6.3443020000000001E-10</v>
      </c>
      <c r="AG174" s="23">
        <v>0.96803130000000004</v>
      </c>
      <c r="AH174" s="7">
        <f t="shared" si="56"/>
        <v>1.3000000000000002E-4</v>
      </c>
      <c r="AI174" s="13">
        <f t="shared" si="66"/>
        <v>189.26221116127303</v>
      </c>
      <c r="AK174" s="23">
        <v>1.196478E-9</v>
      </c>
      <c r="AL174" s="23">
        <v>1.3121259999999999</v>
      </c>
      <c r="AM174" s="7">
        <f t="shared" si="57"/>
        <v>1.34E-4</v>
      </c>
      <c r="AN174" s="13">
        <f t="shared" si="67"/>
        <v>367.91392475786887</v>
      </c>
      <c r="AP174" s="23">
        <v>9.374130000000001E-10</v>
      </c>
      <c r="AQ174" s="23">
        <v>1.5679590000000001</v>
      </c>
      <c r="AR174" s="7">
        <f t="shared" si="58"/>
        <v>1.5200000000000001E-4</v>
      </c>
      <c r="AS174" s="13">
        <f t="shared" si="68"/>
        <v>326.97253119657017</v>
      </c>
      <c r="AU174" s="23">
        <v>5.3962109999999998E-10</v>
      </c>
      <c r="AV174" s="23">
        <v>0.65943419999999997</v>
      </c>
      <c r="AW174" s="7">
        <f t="shared" si="59"/>
        <v>1.6800000000000002E-4</v>
      </c>
      <c r="AX174" s="13">
        <f t="shared" si="69"/>
        <v>208.03428472748249</v>
      </c>
      <c r="AZ174" s="29"/>
      <c r="BA174" s="29"/>
      <c r="BB174" s="30"/>
      <c r="BC174" s="31"/>
    </row>
    <row r="175" spans="1:55" x14ac:dyDescent="0.2">
      <c r="A175" s="23">
        <v>8797107.4900000002</v>
      </c>
      <c r="B175" s="23">
        <v>3.8412929999999998E-11</v>
      </c>
      <c r="C175" s="23">
        <v>0.22687280000000001</v>
      </c>
      <c r="D175">
        <f t="shared" si="50"/>
        <v>1.74E-4</v>
      </c>
      <c r="E175" s="13">
        <f t="shared" si="60"/>
        <v>15.337811375443989</v>
      </c>
      <c r="G175" s="23">
        <v>7.3622240000000001E-11</v>
      </c>
      <c r="H175" s="23">
        <v>0.23275029999999999</v>
      </c>
      <c r="I175">
        <f t="shared" si="51"/>
        <v>1.3000000000000002E-4</v>
      </c>
      <c r="J175" s="13">
        <f t="shared" si="61"/>
        <v>21.962869883946134</v>
      </c>
      <c r="L175" s="23">
        <v>7.8188959999999998E-11</v>
      </c>
      <c r="M175" s="23">
        <v>0.24536649999999999</v>
      </c>
      <c r="N175">
        <f t="shared" si="52"/>
        <v>1.18E-4</v>
      </c>
      <c r="O175" s="13">
        <f t="shared" si="62"/>
        <v>21.172110562833073</v>
      </c>
      <c r="Q175" s="23">
        <v>1.088696E-10</v>
      </c>
      <c r="R175" s="23">
        <v>0.26941589999999999</v>
      </c>
      <c r="S175">
        <f t="shared" si="53"/>
        <v>1.5799999999999999E-4</v>
      </c>
      <c r="T175" s="13">
        <f t="shared" si="63"/>
        <v>39.473026267452227</v>
      </c>
      <c r="V175" s="23">
        <v>1.801995E-10</v>
      </c>
      <c r="W175" s="23">
        <v>0.35060019999999997</v>
      </c>
      <c r="X175">
        <f t="shared" si="54"/>
        <v>1.4999999999999999E-4</v>
      </c>
      <c r="Y175" s="13">
        <f t="shared" si="64"/>
        <v>62.027110468858176</v>
      </c>
      <c r="AA175" s="23">
        <v>3.093436E-10</v>
      </c>
      <c r="AB175" s="23">
        <v>0.41633789999999998</v>
      </c>
      <c r="AC175">
        <f t="shared" si="55"/>
        <v>1.2799999999999999E-4</v>
      </c>
      <c r="AD175" s="13">
        <f t="shared" si="65"/>
        <v>90.863155380726639</v>
      </c>
      <c r="AF175" s="23">
        <v>6.1374319999999998E-10</v>
      </c>
      <c r="AG175" s="23">
        <v>0.98820050000000004</v>
      </c>
      <c r="AH175" s="7">
        <f t="shared" si="56"/>
        <v>1.3000000000000002E-4</v>
      </c>
      <c r="AI175" s="13">
        <f t="shared" si="66"/>
        <v>183.09089812747791</v>
      </c>
      <c r="AK175" s="23">
        <v>1.1135739999999999E-9</v>
      </c>
      <c r="AL175" s="23">
        <v>1.425859</v>
      </c>
      <c r="AM175" s="7">
        <f t="shared" si="57"/>
        <v>1.34E-4</v>
      </c>
      <c r="AN175" s="13">
        <f t="shared" si="67"/>
        <v>342.42115680214681</v>
      </c>
      <c r="AP175" s="23">
        <v>8.6485559999999999E-10</v>
      </c>
      <c r="AQ175" s="23">
        <v>1.68668</v>
      </c>
      <c r="AR175" s="7">
        <f t="shared" si="58"/>
        <v>1.5200000000000001E-4</v>
      </c>
      <c r="AS175" s="13">
        <f t="shared" si="68"/>
        <v>301.66428740750166</v>
      </c>
      <c r="AU175" s="23">
        <v>5.2790620000000002E-10</v>
      </c>
      <c r="AV175" s="23">
        <v>0.66995159999999998</v>
      </c>
      <c r="AW175" s="7">
        <f t="shared" si="59"/>
        <v>1.6800000000000002E-4</v>
      </c>
      <c r="AX175" s="13">
        <f t="shared" si="69"/>
        <v>203.51796606953161</v>
      </c>
      <c r="AZ175" s="29"/>
      <c r="BA175" s="29"/>
      <c r="BB175" s="30"/>
      <c r="BC175" s="31"/>
    </row>
    <row r="176" spans="1:55" x14ac:dyDescent="0.2">
      <c r="A176" s="23">
        <v>9469555.6060000006</v>
      </c>
      <c r="B176" s="23">
        <v>3.7943630000000002E-11</v>
      </c>
      <c r="C176" s="23">
        <v>0.22408529999999999</v>
      </c>
      <c r="D176">
        <f t="shared" si="50"/>
        <v>1.74E-4</v>
      </c>
      <c r="E176" s="13">
        <f t="shared" si="60"/>
        <v>15.150425646771486</v>
      </c>
      <c r="G176" s="23">
        <v>7.2753690000000005E-11</v>
      </c>
      <c r="H176" s="23">
        <v>0.2306058</v>
      </c>
      <c r="I176">
        <f t="shared" si="51"/>
        <v>1.3000000000000002E-4</v>
      </c>
      <c r="J176" s="13">
        <f t="shared" si="61"/>
        <v>21.703765425324647</v>
      </c>
      <c r="L176" s="23">
        <v>7.7218929999999996E-11</v>
      </c>
      <c r="M176" s="23">
        <v>0.24315239999999999</v>
      </c>
      <c r="N176">
        <f t="shared" si="52"/>
        <v>1.18E-4</v>
      </c>
      <c r="O176" s="13">
        <f t="shared" si="62"/>
        <v>20.909444549507597</v>
      </c>
      <c r="Q176" s="23">
        <v>1.07558E-10</v>
      </c>
      <c r="R176" s="23">
        <v>0.26792359999999998</v>
      </c>
      <c r="S176">
        <f t="shared" si="53"/>
        <v>1.5799999999999999E-4</v>
      </c>
      <c r="T176" s="13">
        <f t="shared" si="63"/>
        <v>38.997477342385999</v>
      </c>
      <c r="V176" s="23">
        <v>1.7788009999999999E-10</v>
      </c>
      <c r="W176" s="23">
        <v>0.3495876</v>
      </c>
      <c r="X176">
        <f t="shared" si="54"/>
        <v>1.4999999999999999E-4</v>
      </c>
      <c r="Y176" s="13">
        <f t="shared" si="64"/>
        <v>61.228741549846355</v>
      </c>
      <c r="AA176" s="23">
        <v>3.055393E-10</v>
      </c>
      <c r="AB176" s="23">
        <v>0.4184254</v>
      </c>
      <c r="AC176">
        <f t="shared" si="55"/>
        <v>1.2799999999999999E-4</v>
      </c>
      <c r="AD176" s="13">
        <f t="shared" si="65"/>
        <v>89.745722526079248</v>
      </c>
      <c r="AF176" s="23">
        <v>5.9336889999999995E-10</v>
      </c>
      <c r="AG176" s="23">
        <v>1.012572</v>
      </c>
      <c r="AH176" s="7">
        <f t="shared" si="56"/>
        <v>1.3000000000000002E-4</v>
      </c>
      <c r="AI176" s="13">
        <f t="shared" si="66"/>
        <v>177.01286926179162</v>
      </c>
      <c r="AK176" s="23">
        <v>1.023862E-9</v>
      </c>
      <c r="AL176" s="23">
        <v>1.570767</v>
      </c>
      <c r="AM176" s="7">
        <f t="shared" si="57"/>
        <v>1.34E-4</v>
      </c>
      <c r="AN176" s="13">
        <f t="shared" si="67"/>
        <v>314.83494625930535</v>
      </c>
      <c r="AP176" s="23">
        <v>7.8964310000000003E-10</v>
      </c>
      <c r="AQ176" s="23">
        <v>1.8353299999999999</v>
      </c>
      <c r="AR176" s="7">
        <f t="shared" si="58"/>
        <v>1.5200000000000001E-4</v>
      </c>
      <c r="AS176" s="13">
        <f t="shared" si="68"/>
        <v>275.42993659028235</v>
      </c>
      <c r="AU176" s="23">
        <v>5.1670370000000003E-10</v>
      </c>
      <c r="AV176" s="23">
        <v>0.68216960000000004</v>
      </c>
      <c r="AW176" s="7">
        <f t="shared" si="59"/>
        <v>1.6800000000000002E-4</v>
      </c>
      <c r="AX176" s="13">
        <f t="shared" si="69"/>
        <v>199.19918744011991</v>
      </c>
      <c r="AZ176" s="29"/>
      <c r="BA176" s="29"/>
      <c r="BB176" s="30"/>
      <c r="BC176" s="31"/>
    </row>
    <row r="177" spans="1:55" x14ac:dyDescent="0.2">
      <c r="A177" s="23">
        <v>10193405.444</v>
      </c>
      <c r="B177" s="23">
        <v>3.748641E-11</v>
      </c>
      <c r="C177" s="23">
        <v>0.220855</v>
      </c>
      <c r="D177">
        <f t="shared" si="50"/>
        <v>1.74E-4</v>
      </c>
      <c r="E177" s="13">
        <f t="shared" si="60"/>
        <v>14.967863313799736</v>
      </c>
      <c r="G177" s="23">
        <v>7.1980389999999999E-11</v>
      </c>
      <c r="H177" s="23">
        <v>0.22733909999999999</v>
      </c>
      <c r="I177">
        <f t="shared" si="51"/>
        <v>1.3000000000000002E-4</v>
      </c>
      <c r="J177" s="13">
        <f t="shared" si="61"/>
        <v>21.4730757956522</v>
      </c>
      <c r="L177" s="23">
        <v>7.6351609999999999E-11</v>
      </c>
      <c r="M177" s="23">
        <v>0.24057819999999999</v>
      </c>
      <c r="N177">
        <f t="shared" si="52"/>
        <v>1.18E-4</v>
      </c>
      <c r="O177" s="13">
        <f t="shared" si="62"/>
        <v>20.674590486563719</v>
      </c>
      <c r="Q177" s="23">
        <v>1.0636960000000001E-10</v>
      </c>
      <c r="R177" s="23">
        <v>0.26545180000000002</v>
      </c>
      <c r="S177">
        <f t="shared" si="53"/>
        <v>1.5799999999999999E-4</v>
      </c>
      <c r="T177" s="13">
        <f t="shared" si="63"/>
        <v>38.566597239802348</v>
      </c>
      <c r="V177" s="23">
        <v>1.756858E-10</v>
      </c>
      <c r="W177" s="23">
        <v>0.34925050000000002</v>
      </c>
      <c r="X177">
        <f t="shared" si="54"/>
        <v>1.4999999999999999E-4</v>
      </c>
      <c r="Y177" s="13">
        <f t="shared" si="64"/>
        <v>60.473433746540493</v>
      </c>
      <c r="AA177" s="23">
        <v>3.021395E-10</v>
      </c>
      <c r="AB177" s="23">
        <v>0.4204696</v>
      </c>
      <c r="AC177">
        <f t="shared" si="55"/>
        <v>1.2799999999999999E-4</v>
      </c>
      <c r="AD177" s="13">
        <f t="shared" si="65"/>
        <v>88.747103011522</v>
      </c>
      <c r="AF177" s="23">
        <v>5.7278960000000002E-10</v>
      </c>
      <c r="AG177" s="23">
        <v>1.0422100000000001</v>
      </c>
      <c r="AH177" s="7">
        <f t="shared" si="56"/>
        <v>1.3000000000000002E-4</v>
      </c>
      <c r="AI177" s="13">
        <f t="shared" si="66"/>
        <v>170.87368512120185</v>
      </c>
      <c r="AK177" s="23">
        <v>9.2520540000000004E-10</v>
      </c>
      <c r="AL177" s="23">
        <v>1.7623899999999999</v>
      </c>
      <c r="AM177" s="7">
        <f t="shared" si="57"/>
        <v>1.34E-4</v>
      </c>
      <c r="AN177" s="13">
        <f t="shared" si="67"/>
        <v>284.49829409414463</v>
      </c>
      <c r="AP177" s="23">
        <v>7.1072089999999998E-10</v>
      </c>
      <c r="AQ177" s="23">
        <v>2.0276809999999998</v>
      </c>
      <c r="AR177" s="7">
        <f t="shared" si="58"/>
        <v>1.5200000000000001E-4</v>
      </c>
      <c r="AS177" s="13">
        <f t="shared" si="68"/>
        <v>247.90163102848413</v>
      </c>
      <c r="AU177" s="23">
        <v>5.063081E-10</v>
      </c>
      <c r="AV177" s="23">
        <v>0.69614830000000005</v>
      </c>
      <c r="AW177" s="7">
        <f t="shared" si="59"/>
        <v>1.6800000000000002E-4</v>
      </c>
      <c r="AX177" s="13">
        <f t="shared" si="69"/>
        <v>195.19148423816392</v>
      </c>
      <c r="AZ177" s="29"/>
      <c r="BA177" s="29"/>
      <c r="BB177" s="30"/>
      <c r="BC177" s="31"/>
    </row>
    <row r="178" spans="1:55" x14ac:dyDescent="0.2">
      <c r="A178" s="23">
        <v>10972586.134</v>
      </c>
      <c r="B178" s="23">
        <v>3.7069029999999997E-11</v>
      </c>
      <c r="C178" s="23">
        <v>0.21714149999999999</v>
      </c>
      <c r="D178">
        <f t="shared" si="50"/>
        <v>1.74E-4</v>
      </c>
      <c r="E178" s="13">
        <f t="shared" si="60"/>
        <v>14.801208603735109</v>
      </c>
      <c r="G178" s="23">
        <v>7.1207049999999996E-11</v>
      </c>
      <c r="H178" s="23">
        <v>0.224801</v>
      </c>
      <c r="I178">
        <f t="shared" si="51"/>
        <v>1.3000000000000002E-4</v>
      </c>
      <c r="J178" s="13">
        <f t="shared" si="61"/>
        <v>21.242374233243197</v>
      </c>
      <c r="L178" s="23">
        <v>7.5523909999999997E-11</v>
      </c>
      <c r="M178" s="23">
        <v>0.23775979999999999</v>
      </c>
      <c r="N178">
        <f t="shared" si="52"/>
        <v>1.18E-4</v>
      </c>
      <c r="O178" s="13">
        <f t="shared" si="62"/>
        <v>20.45046477990568</v>
      </c>
      <c r="Q178" s="23">
        <v>1.052236E-10</v>
      </c>
      <c r="R178" s="23">
        <v>0.26332990000000001</v>
      </c>
      <c r="S178">
        <f t="shared" si="53"/>
        <v>1.5799999999999999E-4</v>
      </c>
      <c r="T178" s="13">
        <f t="shared" si="63"/>
        <v>38.151090173527649</v>
      </c>
      <c r="V178" s="23">
        <v>1.7363700000000001E-10</v>
      </c>
      <c r="W178" s="23">
        <v>0.3484332</v>
      </c>
      <c r="X178">
        <f t="shared" si="54"/>
        <v>1.4999999999999999E-4</v>
      </c>
      <c r="Y178" s="13">
        <f t="shared" si="64"/>
        <v>59.768209015458574</v>
      </c>
      <c r="AA178" s="23">
        <v>2.9901320000000002E-10</v>
      </c>
      <c r="AB178" s="23">
        <v>0.42328569999999999</v>
      </c>
      <c r="AC178">
        <f t="shared" si="55"/>
        <v>1.2799999999999999E-4</v>
      </c>
      <c r="AD178" s="13">
        <f t="shared" si="65"/>
        <v>87.828818351141877</v>
      </c>
      <c r="AF178" s="23">
        <v>5.5231230000000004E-10</v>
      </c>
      <c r="AG178" s="23">
        <v>1.0768329999999999</v>
      </c>
      <c r="AH178" s="7">
        <f t="shared" si="56"/>
        <v>1.3000000000000002E-4</v>
      </c>
      <c r="AI178" s="13">
        <f t="shared" si="66"/>
        <v>164.76492945885678</v>
      </c>
      <c r="AK178" s="23">
        <v>8.1460939999999996E-10</v>
      </c>
      <c r="AL178" s="23">
        <v>2.0293610000000002</v>
      </c>
      <c r="AM178" s="7">
        <f t="shared" si="57"/>
        <v>1.34E-4</v>
      </c>
      <c r="AN178" s="13">
        <f t="shared" si="67"/>
        <v>250.49030696649058</v>
      </c>
      <c r="AP178" s="23">
        <v>6.2655340000000002E-10</v>
      </c>
      <c r="AQ178" s="23">
        <v>2.2879749999999999</v>
      </c>
      <c r="AR178" s="7">
        <f t="shared" si="58"/>
        <v>1.5200000000000001E-4</v>
      </c>
      <c r="AS178" s="13">
        <f t="shared" si="68"/>
        <v>218.54374872955367</v>
      </c>
      <c r="AU178" s="23">
        <v>4.9670610000000003E-10</v>
      </c>
      <c r="AV178" s="23">
        <v>0.7119238</v>
      </c>
      <c r="AW178" s="7">
        <f t="shared" si="59"/>
        <v>1.6800000000000002E-4</v>
      </c>
      <c r="AX178" s="13">
        <f t="shared" si="69"/>
        <v>191.48972905855126</v>
      </c>
      <c r="AZ178" s="29"/>
      <c r="BA178" s="29"/>
      <c r="BB178" s="30"/>
      <c r="BC178" s="31"/>
    </row>
    <row r="179" spans="1:55" x14ac:dyDescent="0.2">
      <c r="A179" s="23">
        <v>11811327.15</v>
      </c>
      <c r="B179" s="23">
        <v>3.6633879999999998E-11</v>
      </c>
      <c r="C179" s="23">
        <v>0.21351049999999999</v>
      </c>
      <c r="D179">
        <f t="shared" si="50"/>
        <v>1.74E-4</v>
      </c>
      <c r="E179" s="13">
        <f t="shared" si="60"/>
        <v>14.627458550822601</v>
      </c>
      <c r="G179" s="23">
        <v>7.0463930000000002E-11</v>
      </c>
      <c r="H179" s="23">
        <v>0.22150210000000001</v>
      </c>
      <c r="I179">
        <f t="shared" si="51"/>
        <v>1.3000000000000002E-4</v>
      </c>
      <c r="J179" s="13">
        <f t="shared" si="61"/>
        <v>21.020687853310204</v>
      </c>
      <c r="L179" s="23">
        <v>7.4754330000000005E-11</v>
      </c>
      <c r="M179" s="23">
        <v>0.2338179</v>
      </c>
      <c r="N179">
        <f t="shared" si="52"/>
        <v>1.18E-4</v>
      </c>
      <c r="O179" s="13">
        <f t="shared" si="62"/>
        <v>20.242076884134399</v>
      </c>
      <c r="Q179" s="23">
        <v>1.041617E-10</v>
      </c>
      <c r="R179" s="23">
        <v>0.2604088</v>
      </c>
      <c r="S179">
        <f t="shared" si="53"/>
        <v>1.5799999999999999E-4</v>
      </c>
      <c r="T179" s="13">
        <f t="shared" si="63"/>
        <v>37.766075379743093</v>
      </c>
      <c r="V179" s="23">
        <v>1.718151E-10</v>
      </c>
      <c r="W179" s="23">
        <v>0.34733579999999997</v>
      </c>
      <c r="X179">
        <f t="shared" si="54"/>
        <v>1.4999999999999999E-4</v>
      </c>
      <c r="Y179" s="13">
        <f t="shared" si="64"/>
        <v>59.141086339961618</v>
      </c>
      <c r="AA179" s="23">
        <v>2.9642360000000001E-10</v>
      </c>
      <c r="AB179" s="23">
        <v>0.42620780000000003</v>
      </c>
      <c r="AC179">
        <f t="shared" si="55"/>
        <v>1.2799999999999999E-4</v>
      </c>
      <c r="AD179" s="13">
        <f t="shared" si="65"/>
        <v>87.068177991444983</v>
      </c>
      <c r="AF179" s="23">
        <v>5.3024499999999996E-10</v>
      </c>
      <c r="AG179" s="23">
        <v>1.1233340000000001</v>
      </c>
      <c r="AH179" s="7">
        <f t="shared" si="56"/>
        <v>1.3000000000000002E-4</v>
      </c>
      <c r="AI179" s="13">
        <f t="shared" si="66"/>
        <v>158.18184751799205</v>
      </c>
      <c r="AK179" s="23">
        <v>6.8904740000000001E-10</v>
      </c>
      <c r="AL179" s="23">
        <v>2.4274490000000002</v>
      </c>
      <c r="AM179" s="7">
        <f t="shared" si="57"/>
        <v>1.34E-4</v>
      </c>
      <c r="AN179" s="13">
        <f t="shared" si="67"/>
        <v>211.88031311750419</v>
      </c>
      <c r="AP179" s="23">
        <v>5.353029E-10</v>
      </c>
      <c r="AQ179" s="23">
        <v>2.6620740000000001</v>
      </c>
      <c r="AR179" s="7">
        <f t="shared" si="58"/>
        <v>1.5200000000000001E-4</v>
      </c>
      <c r="AS179" s="13">
        <f t="shared" si="68"/>
        <v>186.71529429383256</v>
      </c>
      <c r="AU179" s="23">
        <v>4.8719949999999998E-10</v>
      </c>
      <c r="AV179" s="23">
        <v>0.73168580000000005</v>
      </c>
      <c r="AW179" s="7">
        <f t="shared" si="59"/>
        <v>1.6800000000000002E-4</v>
      </c>
      <c r="AX179" s="13">
        <f t="shared" si="69"/>
        <v>187.82475240884227</v>
      </c>
      <c r="AZ179" s="29"/>
      <c r="BA179" s="29"/>
      <c r="BB179" s="30"/>
      <c r="BC179" s="31"/>
    </row>
    <row r="180" spans="1:55" x14ac:dyDescent="0.2">
      <c r="A180" s="23">
        <v>12714181.263</v>
      </c>
      <c r="B180" s="23">
        <v>3.6207400000000002E-11</v>
      </c>
      <c r="C180" s="23">
        <v>0.2081363</v>
      </c>
      <c r="D180">
        <f t="shared" si="50"/>
        <v>1.74E-4</v>
      </c>
      <c r="E180" s="13">
        <f t="shared" si="60"/>
        <v>14.457170322473468</v>
      </c>
      <c r="G180" s="23">
        <v>6.9793909999999994E-11</v>
      </c>
      <c r="H180" s="23">
        <v>0.217755</v>
      </c>
      <c r="I180">
        <f t="shared" si="51"/>
        <v>1.3000000000000002E-4</v>
      </c>
      <c r="J180" s="13">
        <f t="shared" si="61"/>
        <v>20.82080854945254</v>
      </c>
      <c r="L180" s="23">
        <v>7.4008899999999997E-11</v>
      </c>
      <c r="M180" s="23">
        <v>0.23026440000000001</v>
      </c>
      <c r="N180">
        <f t="shared" si="52"/>
        <v>1.18E-4</v>
      </c>
      <c r="O180" s="13">
        <f t="shared" si="62"/>
        <v>20.040228357477275</v>
      </c>
      <c r="Q180" s="23">
        <v>1.032111E-10</v>
      </c>
      <c r="R180" s="23">
        <v>0.25742009999999999</v>
      </c>
      <c r="S180">
        <f t="shared" si="53"/>
        <v>1.5799999999999999E-4</v>
      </c>
      <c r="T180" s="13">
        <f t="shared" si="63"/>
        <v>37.421414806269503</v>
      </c>
      <c r="V180" s="23">
        <v>1.7021920000000001E-10</v>
      </c>
      <c r="W180" s="23">
        <v>0.34675099999999998</v>
      </c>
      <c r="X180">
        <f t="shared" si="54"/>
        <v>1.4999999999999999E-4</v>
      </c>
      <c r="Y180" s="13">
        <f t="shared" si="64"/>
        <v>58.591755927850322</v>
      </c>
      <c r="AA180" s="23">
        <v>2.9422510000000002E-10</v>
      </c>
      <c r="AB180" s="23">
        <v>0.43052170000000001</v>
      </c>
      <c r="AC180">
        <f t="shared" si="55"/>
        <v>1.2799999999999999E-4</v>
      </c>
      <c r="AD180" s="13">
        <f t="shared" si="65"/>
        <v>86.422415004576891</v>
      </c>
      <c r="AF180" s="23">
        <v>5.0736070000000001E-10</v>
      </c>
      <c r="AG180" s="23">
        <v>1.180091</v>
      </c>
      <c r="AH180" s="7">
        <f t="shared" si="56"/>
        <v>1.3000000000000002E-4</v>
      </c>
      <c r="AI180" s="13">
        <f t="shared" si="66"/>
        <v>151.35503943275606</v>
      </c>
      <c r="AK180" s="23">
        <v>5.4589429999999999E-10</v>
      </c>
      <c r="AL180" s="23">
        <v>3.0843780000000001</v>
      </c>
      <c r="AM180" s="7">
        <f t="shared" si="57"/>
        <v>1.34E-4</v>
      </c>
      <c r="AN180" s="13">
        <f t="shared" si="67"/>
        <v>167.86110101142646</v>
      </c>
      <c r="AP180" s="23">
        <v>4.3570990000000001E-10</v>
      </c>
      <c r="AQ180" s="23">
        <v>3.2430829999999999</v>
      </c>
      <c r="AR180" s="7">
        <f t="shared" si="58"/>
        <v>1.5200000000000001E-4</v>
      </c>
      <c r="AS180" s="13">
        <f t="shared" si="68"/>
        <v>151.97695025608186</v>
      </c>
      <c r="AU180" s="23">
        <v>4.7868849999999996E-10</v>
      </c>
      <c r="AV180" s="23">
        <v>0.75514599999999998</v>
      </c>
      <c r="AW180" s="7">
        <f t="shared" si="59"/>
        <v>1.6800000000000002E-4</v>
      </c>
      <c r="AX180" s="13">
        <f t="shared" si="69"/>
        <v>184.54359865611536</v>
      </c>
      <c r="AZ180" s="29"/>
      <c r="BA180" s="29"/>
      <c r="BB180" s="30"/>
      <c r="BC180" s="31"/>
    </row>
    <row r="181" spans="1:55" x14ac:dyDescent="0.2">
      <c r="A181" s="23">
        <v>13686049.261</v>
      </c>
      <c r="B181" s="23">
        <v>3.5826839999999999E-11</v>
      </c>
      <c r="C181" s="23">
        <v>0.2025083</v>
      </c>
      <c r="D181">
        <f t="shared" si="50"/>
        <v>1.74E-4</v>
      </c>
      <c r="E181" s="13">
        <f t="shared" si="60"/>
        <v>14.305217386390773</v>
      </c>
      <c r="G181" s="23">
        <v>6.9177489999999999E-11</v>
      </c>
      <c r="H181" s="23">
        <v>0.2132425</v>
      </c>
      <c r="I181">
        <f t="shared" si="51"/>
        <v>1.3000000000000002E-4</v>
      </c>
      <c r="J181" s="13">
        <f t="shared" si="61"/>
        <v>20.636919112594033</v>
      </c>
      <c r="L181" s="23">
        <v>7.335287E-11</v>
      </c>
      <c r="M181" s="23">
        <v>0.2259282</v>
      </c>
      <c r="N181">
        <f t="shared" si="52"/>
        <v>1.18E-4</v>
      </c>
      <c r="O181" s="13">
        <f t="shared" si="62"/>
        <v>19.862587681702394</v>
      </c>
      <c r="Q181" s="23">
        <v>1.0233079999999999E-10</v>
      </c>
      <c r="R181" s="23">
        <v>0.25407459999999998</v>
      </c>
      <c r="S181">
        <f t="shared" si="53"/>
        <v>1.5799999999999999E-4</v>
      </c>
      <c r="T181" s="13">
        <f t="shared" si="63"/>
        <v>37.102243017053425</v>
      </c>
      <c r="V181" s="23">
        <v>1.6878909999999999E-10</v>
      </c>
      <c r="W181" s="23">
        <v>0.3460067</v>
      </c>
      <c r="X181">
        <f t="shared" si="54"/>
        <v>1.4999999999999999E-4</v>
      </c>
      <c r="Y181" s="13">
        <f t="shared" si="64"/>
        <v>58.099496123125476</v>
      </c>
      <c r="AA181" s="23">
        <v>2.9267049999999999E-10</v>
      </c>
      <c r="AB181" s="23">
        <v>0.43587219999999999</v>
      </c>
      <c r="AC181">
        <f t="shared" si="55"/>
        <v>1.2799999999999999E-4</v>
      </c>
      <c r="AD181" s="13">
        <f t="shared" si="65"/>
        <v>85.965784056482676</v>
      </c>
      <c r="AF181" s="23">
        <v>4.8260210000000002E-10</v>
      </c>
      <c r="AG181" s="23">
        <v>1.251952</v>
      </c>
      <c r="AH181" s="7">
        <f t="shared" si="56"/>
        <v>1.3000000000000002E-4</v>
      </c>
      <c r="AI181" s="13">
        <f t="shared" si="66"/>
        <v>143.96909314385383</v>
      </c>
      <c r="AK181" s="23">
        <v>3.839195E-10</v>
      </c>
      <c r="AL181" s="23">
        <v>4.3733449999999996</v>
      </c>
      <c r="AM181" s="7">
        <f t="shared" si="57"/>
        <v>1.34E-4</v>
      </c>
      <c r="AN181" s="13">
        <f t="shared" si="67"/>
        <v>118.05426429577363</v>
      </c>
      <c r="AP181" s="23">
        <v>3.2660209999999999E-10</v>
      </c>
      <c r="AQ181" s="23">
        <v>4.2692579999999998</v>
      </c>
      <c r="AR181" s="7">
        <f t="shared" si="58"/>
        <v>1.5200000000000001E-4</v>
      </c>
      <c r="AS181" s="13">
        <f t="shared" si="68"/>
        <v>113.9198147786678</v>
      </c>
      <c r="AU181" s="23">
        <v>4.7014259999999999E-10</v>
      </c>
      <c r="AV181" s="23">
        <v>0.78447210000000001</v>
      </c>
      <c r="AW181" s="7">
        <f t="shared" si="59"/>
        <v>1.6800000000000002E-4</v>
      </c>
      <c r="AX181" s="13">
        <f t="shared" si="69"/>
        <v>181.24899028395834</v>
      </c>
      <c r="AZ181" s="29"/>
      <c r="BA181" s="29"/>
      <c r="BB181" s="30"/>
      <c r="BC181" s="31"/>
    </row>
    <row r="182" spans="1:55" x14ac:dyDescent="0.2">
      <c r="A182" s="23">
        <v>14732206.539999999</v>
      </c>
      <c r="B182" s="23">
        <v>3.5469489999999998E-11</v>
      </c>
      <c r="C182" s="23">
        <v>0.19596830000000001</v>
      </c>
      <c r="D182">
        <f t="shared" si="50"/>
        <v>1.74E-4</v>
      </c>
      <c r="E182" s="13">
        <f t="shared" si="60"/>
        <v>14.162531918372194</v>
      </c>
      <c r="G182" s="23">
        <v>6.8633059999999996E-11</v>
      </c>
      <c r="H182" s="23">
        <v>0.2086044</v>
      </c>
      <c r="I182">
        <f t="shared" si="51"/>
        <v>1.3000000000000002E-4</v>
      </c>
      <c r="J182" s="13">
        <f t="shared" si="61"/>
        <v>20.474505618371133</v>
      </c>
      <c r="L182" s="23">
        <v>7.2747469999999994E-11</v>
      </c>
      <c r="M182" s="23">
        <v>0.22147349999999999</v>
      </c>
      <c r="N182">
        <f t="shared" si="52"/>
        <v>1.18E-4</v>
      </c>
      <c r="O182" s="13">
        <f t="shared" si="62"/>
        <v>19.698656664654216</v>
      </c>
      <c r="Q182" s="23">
        <v>1.016181E-10</v>
      </c>
      <c r="R182" s="23">
        <v>0.25071919999999998</v>
      </c>
      <c r="S182">
        <f t="shared" si="53"/>
        <v>1.5799999999999999E-4</v>
      </c>
      <c r="T182" s="13">
        <f t="shared" si="63"/>
        <v>36.843838229851002</v>
      </c>
      <c r="V182" s="23">
        <v>1.6764789999999999E-10</v>
      </c>
      <c r="W182" s="23">
        <v>0.34575980000000001</v>
      </c>
      <c r="X182">
        <f t="shared" si="54"/>
        <v>1.4999999999999999E-4</v>
      </c>
      <c r="Y182" s="13">
        <f t="shared" si="64"/>
        <v>57.706679614383432</v>
      </c>
      <c r="AA182" s="23">
        <v>2.9175869999999998E-10</v>
      </c>
      <c r="AB182" s="23">
        <v>0.44280079999999999</v>
      </c>
      <c r="AC182">
        <f t="shared" si="55"/>
        <v>1.2799999999999999E-4</v>
      </c>
      <c r="AD182" s="13">
        <f t="shared" si="65"/>
        <v>85.697962045372222</v>
      </c>
      <c r="AF182" s="23">
        <v>4.5477210000000002E-10</v>
      </c>
      <c r="AG182" s="23">
        <v>1.345855</v>
      </c>
      <c r="AH182" s="7">
        <f t="shared" si="56"/>
        <v>1.3000000000000002E-4</v>
      </c>
      <c r="AI182" s="13">
        <f t="shared" si="66"/>
        <v>135.66689167769059</v>
      </c>
      <c r="AK182" s="23">
        <v>2.055945E-10</v>
      </c>
      <c r="AL182" s="23">
        <v>8.0169219999999992</v>
      </c>
      <c r="AM182" s="7">
        <f t="shared" si="57"/>
        <v>1.34E-4</v>
      </c>
      <c r="AN182" s="13">
        <f t="shared" si="67"/>
        <v>63.219782899168784</v>
      </c>
      <c r="AP182" s="23">
        <v>2.0803749999999999E-10</v>
      </c>
      <c r="AQ182" s="23">
        <v>6.5560799999999997</v>
      </c>
      <c r="AR182" s="7">
        <f t="shared" si="58"/>
        <v>1.5200000000000001E-4</v>
      </c>
      <c r="AS182" s="13">
        <f t="shared" si="68"/>
        <v>72.564118439584746</v>
      </c>
      <c r="AU182" s="23">
        <v>4.6143320000000001E-10</v>
      </c>
      <c r="AV182" s="23">
        <v>0.82128120000000004</v>
      </c>
      <c r="AW182" s="7">
        <f t="shared" si="59"/>
        <v>1.6800000000000002E-4</v>
      </c>
      <c r="AX182" s="13">
        <f t="shared" si="69"/>
        <v>177.89134952564564</v>
      </c>
      <c r="AZ182" s="29"/>
      <c r="BA182" s="29"/>
      <c r="BB182" s="30"/>
      <c r="BC182" s="31"/>
    </row>
    <row r="183" spans="1:55" x14ac:dyDescent="0.2">
      <c r="A183" s="23">
        <v>15858331.751</v>
      </c>
      <c r="B183" s="23">
        <v>3.5151849999999998E-11</v>
      </c>
      <c r="C183" s="23">
        <v>0.1900519</v>
      </c>
      <c r="D183">
        <f t="shared" si="50"/>
        <v>1.74E-4</v>
      </c>
      <c r="E183" s="13">
        <f t="shared" si="60"/>
        <v>14.035702165856673</v>
      </c>
      <c r="G183" s="23">
        <v>6.8150499999999996E-11</v>
      </c>
      <c r="H183" s="23">
        <v>0.2035209</v>
      </c>
      <c r="I183">
        <f t="shared" si="51"/>
        <v>1.3000000000000002E-4</v>
      </c>
      <c r="J183" s="13">
        <f t="shared" si="61"/>
        <v>20.330549084432516</v>
      </c>
      <c r="L183" s="23">
        <v>7.2225309999999999E-11</v>
      </c>
      <c r="M183" s="23">
        <v>0.21611420000000001</v>
      </c>
      <c r="N183">
        <f t="shared" si="52"/>
        <v>1.18E-4</v>
      </c>
      <c r="O183" s="13">
        <f t="shared" si="62"/>
        <v>19.557265485496842</v>
      </c>
      <c r="Q183" s="23">
        <v>1.010305E-10</v>
      </c>
      <c r="R183" s="23">
        <v>0.24681639999999999</v>
      </c>
      <c r="S183">
        <f t="shared" si="53"/>
        <v>1.5799999999999999E-4</v>
      </c>
      <c r="T183" s="13">
        <f t="shared" si="63"/>
        <v>36.630791151192177</v>
      </c>
      <c r="V183" s="23">
        <v>1.6685369999999999E-10</v>
      </c>
      <c r="W183" s="23">
        <v>0.34576659999999998</v>
      </c>
      <c r="X183">
        <f t="shared" si="54"/>
        <v>1.4999999999999999E-4</v>
      </c>
      <c r="Y183" s="13">
        <f t="shared" si="64"/>
        <v>57.433305209158291</v>
      </c>
      <c r="AA183" s="23">
        <v>2.914211E-10</v>
      </c>
      <c r="AB183" s="23">
        <v>0.45185789999999998</v>
      </c>
      <c r="AC183">
        <f t="shared" si="55"/>
        <v>1.2799999999999999E-4</v>
      </c>
      <c r="AD183" s="13">
        <f t="shared" si="65"/>
        <v>85.598799168698747</v>
      </c>
      <c r="AF183" s="23">
        <v>4.2240169999999998E-10</v>
      </c>
      <c r="AG183" s="23">
        <v>1.472378</v>
      </c>
      <c r="AH183" s="7">
        <f t="shared" si="56"/>
        <v>1.3000000000000002E-4</v>
      </c>
      <c r="AI183" s="13">
        <f t="shared" si="66"/>
        <v>126.01020528386056</v>
      </c>
      <c r="AK183" s="23">
        <v>1.9044760000000001E-11</v>
      </c>
      <c r="AL183" s="23">
        <v>83.021119999999996</v>
      </c>
      <c r="AM183" s="7">
        <f t="shared" si="57"/>
        <v>1.34E-4</v>
      </c>
      <c r="AN183" s="13">
        <f t="shared" si="67"/>
        <v>5.856214989052595</v>
      </c>
      <c r="AP183" s="23">
        <v>8.2410360000000004E-11</v>
      </c>
      <c r="AQ183" s="23">
        <v>15.970660000000001</v>
      </c>
      <c r="AR183" s="7">
        <f t="shared" si="58"/>
        <v>1.5200000000000001E-4</v>
      </c>
      <c r="AS183" s="13">
        <f t="shared" si="68"/>
        <v>28.744986474500113</v>
      </c>
      <c r="AU183" s="23">
        <v>4.523839E-10</v>
      </c>
      <c r="AV183" s="23">
        <v>0.86904619999999999</v>
      </c>
      <c r="AW183" s="7">
        <f t="shared" si="59"/>
        <v>1.6800000000000002E-4</v>
      </c>
      <c r="AX183" s="13">
        <f t="shared" si="69"/>
        <v>174.40267079758181</v>
      </c>
      <c r="AZ183" s="29"/>
      <c r="BA183" s="29"/>
      <c r="BB183" s="30"/>
      <c r="BC183" s="31"/>
    </row>
    <row r="184" spans="1:55" x14ac:dyDescent="0.2">
      <c r="A184" s="23">
        <v>17070537.618000001</v>
      </c>
      <c r="B184" s="23">
        <v>3.4819779999999998E-11</v>
      </c>
      <c r="C184" s="23">
        <v>0.18230950000000001</v>
      </c>
      <c r="D184">
        <f t="shared" si="50"/>
        <v>1.74E-4</v>
      </c>
      <c r="E184" s="13">
        <f t="shared" si="60"/>
        <v>13.903110691490003</v>
      </c>
      <c r="G184" s="23">
        <v>6.7744149999999995E-11</v>
      </c>
      <c r="H184" s="23">
        <v>0.19800209999999999</v>
      </c>
      <c r="I184">
        <f t="shared" si="51"/>
        <v>1.3000000000000002E-4</v>
      </c>
      <c r="J184" s="13">
        <f t="shared" si="61"/>
        <v>20.209327396837281</v>
      </c>
      <c r="L184" s="23">
        <v>7.174725E-11</v>
      </c>
      <c r="M184" s="23">
        <v>0.2109856</v>
      </c>
      <c r="N184">
        <f t="shared" si="52"/>
        <v>1.18E-4</v>
      </c>
      <c r="O184" s="13">
        <f t="shared" si="62"/>
        <v>19.427815762982718</v>
      </c>
      <c r="Q184" s="23">
        <v>1.005463E-10</v>
      </c>
      <c r="R184" s="23">
        <v>0.2432241</v>
      </c>
      <c r="S184">
        <f t="shared" si="53"/>
        <v>1.5799999999999999E-4</v>
      </c>
      <c r="T184" s="13">
        <f t="shared" si="63"/>
        <v>36.455233977116954</v>
      </c>
      <c r="V184" s="23">
        <v>1.6636430000000001E-10</v>
      </c>
      <c r="W184" s="23">
        <v>0.34656429999999999</v>
      </c>
      <c r="X184">
        <f t="shared" si="54"/>
        <v>1.4999999999999999E-4</v>
      </c>
      <c r="Y184" s="13">
        <f t="shared" si="64"/>
        <v>57.264847095437354</v>
      </c>
      <c r="AA184" s="23">
        <v>2.9192390000000001E-10</v>
      </c>
      <c r="AB184" s="23">
        <v>0.46387060000000002</v>
      </c>
      <c r="AC184">
        <f t="shared" si="55"/>
        <v>1.2799999999999999E-4</v>
      </c>
      <c r="AD184" s="13">
        <f t="shared" si="65"/>
        <v>85.746486059668626</v>
      </c>
      <c r="AF184" s="23">
        <v>3.846031E-10</v>
      </c>
      <c r="AG184" s="23">
        <v>1.6450100000000001</v>
      </c>
      <c r="AH184" s="7">
        <f t="shared" si="56"/>
        <v>1.3000000000000002E-4</v>
      </c>
      <c r="AI184" s="13">
        <f t="shared" si="66"/>
        <v>114.73418687426955</v>
      </c>
      <c r="AK184" s="23">
        <v>-1.609393E-10</v>
      </c>
      <c r="AL184" s="23">
        <v>9.1445519999999991</v>
      </c>
      <c r="AM184" s="7">
        <f t="shared" si="57"/>
        <v>1.34E-4</v>
      </c>
      <c r="AN184" s="13">
        <f t="shared" si="67"/>
        <v>-49.488423114160128</v>
      </c>
      <c r="AP184" s="23">
        <v>-4.4633939999999998E-11</v>
      </c>
      <c r="AQ184" s="23">
        <v>27.919920000000001</v>
      </c>
      <c r="AR184" s="7">
        <f t="shared" si="58"/>
        <v>1.5200000000000001E-4</v>
      </c>
      <c r="AS184" s="13">
        <f t="shared" si="68"/>
        <v>-15.568455247661211</v>
      </c>
      <c r="AU184" s="23">
        <v>4.4157460000000003E-10</v>
      </c>
      <c r="AV184" s="23">
        <v>0.93362690000000004</v>
      </c>
      <c r="AW184" s="7">
        <f t="shared" si="59"/>
        <v>1.6800000000000002E-4</v>
      </c>
      <c r="AX184" s="13">
        <f t="shared" si="69"/>
        <v>170.23547831028881</v>
      </c>
      <c r="AZ184" s="29"/>
      <c r="BA184" s="29"/>
      <c r="BB184" s="30"/>
      <c r="BC184" s="31"/>
    </row>
    <row r="185" spans="1:55" x14ac:dyDescent="0.2">
      <c r="A185" s="23">
        <v>18375404.118000001</v>
      </c>
      <c r="B185" s="23">
        <v>3.4523370000000001E-11</v>
      </c>
      <c r="C185" s="23">
        <v>0.1751405</v>
      </c>
      <c r="D185">
        <f t="shared" si="50"/>
        <v>1.74E-4</v>
      </c>
      <c r="E185" s="13">
        <f t="shared" si="60"/>
        <v>13.784757817345923</v>
      </c>
      <c r="G185" s="23">
        <v>6.740489E-11</v>
      </c>
      <c r="H185" s="23">
        <v>0.19214909999999999</v>
      </c>
      <c r="I185">
        <f t="shared" si="51"/>
        <v>1.3000000000000002E-4</v>
      </c>
      <c r="J185" s="13">
        <f t="shared" si="61"/>
        <v>20.108119891648254</v>
      </c>
      <c r="L185" s="23">
        <v>7.1422810000000004E-11</v>
      </c>
      <c r="M185" s="23">
        <v>0.204952</v>
      </c>
      <c r="N185">
        <f t="shared" si="52"/>
        <v>1.18E-4</v>
      </c>
      <c r="O185" s="13">
        <f t="shared" si="62"/>
        <v>19.339963468349236</v>
      </c>
      <c r="Q185" s="23">
        <v>1.002883E-10</v>
      </c>
      <c r="R185" s="23">
        <v>0.2395139</v>
      </c>
      <c r="S185">
        <f t="shared" si="53"/>
        <v>1.5799999999999999E-4</v>
      </c>
      <c r="T185" s="13">
        <f t="shared" si="63"/>
        <v>36.361690501463485</v>
      </c>
      <c r="V185" s="23">
        <v>1.6629780000000001E-10</v>
      </c>
      <c r="W185" s="23">
        <v>0.34839399999999998</v>
      </c>
      <c r="X185">
        <f t="shared" si="54"/>
        <v>1.4999999999999999E-4</v>
      </c>
      <c r="Y185" s="13">
        <f t="shared" si="64"/>
        <v>57.241956894042893</v>
      </c>
      <c r="AA185" s="23">
        <v>2.9335859999999998E-10</v>
      </c>
      <c r="AB185" s="23">
        <v>0.47996949999999999</v>
      </c>
      <c r="AC185">
        <f t="shared" si="55"/>
        <v>1.2799999999999999E-4</v>
      </c>
      <c r="AD185" s="13">
        <f t="shared" si="65"/>
        <v>86.167898912640922</v>
      </c>
      <c r="AF185" s="23">
        <v>3.3949480000000001E-10</v>
      </c>
      <c r="AG185" s="23">
        <v>1.8944859999999999</v>
      </c>
      <c r="AH185" s="7">
        <f t="shared" si="56"/>
        <v>1.3000000000000002E-4</v>
      </c>
      <c r="AI185" s="13">
        <f t="shared" si="66"/>
        <v>101.27755035266946</v>
      </c>
      <c r="AK185" s="23">
        <v>-3.1778009999999999E-10</v>
      </c>
      <c r="AL185" s="23">
        <v>4.1540020000000002</v>
      </c>
      <c r="AM185" s="7">
        <f t="shared" si="57"/>
        <v>1.34E-4</v>
      </c>
      <c r="AN185" s="13">
        <f t="shared" si="67"/>
        <v>-97.716567961089169</v>
      </c>
      <c r="AP185" s="23">
        <v>-1.6601229999999999E-10</v>
      </c>
      <c r="AQ185" s="23">
        <v>6.9271589999999996</v>
      </c>
      <c r="AR185" s="7">
        <f t="shared" si="58"/>
        <v>1.5200000000000001E-4</v>
      </c>
      <c r="AS185" s="13">
        <f t="shared" si="68"/>
        <v>-57.90559970980172</v>
      </c>
      <c r="AU185" s="23">
        <v>4.282565E-10</v>
      </c>
      <c r="AV185" s="23">
        <v>1.0199389999999999</v>
      </c>
      <c r="AW185" s="7">
        <f t="shared" si="59"/>
        <v>1.6800000000000002E-4</v>
      </c>
      <c r="AX185" s="13">
        <f t="shared" si="69"/>
        <v>165.10109530074919</v>
      </c>
      <c r="AZ185" s="29"/>
      <c r="BA185" s="29"/>
      <c r="BB185" s="30"/>
      <c r="BC185" s="31"/>
    </row>
    <row r="186" spans="1:55" x14ac:dyDescent="0.2">
      <c r="A186" s="23">
        <v>19780014.199999999</v>
      </c>
      <c r="B186" s="23">
        <v>3.4284189999999999E-11</v>
      </c>
      <c r="C186" s="23">
        <v>0.16685620000000001</v>
      </c>
      <c r="D186">
        <f t="shared" si="50"/>
        <v>1.74E-4</v>
      </c>
      <c r="E186" s="13">
        <f t="shared" si="60"/>
        <v>13.689256179621889</v>
      </c>
      <c r="G186" s="23">
        <v>6.7181749999999997E-11</v>
      </c>
      <c r="H186" s="23">
        <v>0.18571380000000001</v>
      </c>
      <c r="I186">
        <f t="shared" si="51"/>
        <v>1.3000000000000002E-4</v>
      </c>
      <c r="J186" s="13">
        <f t="shared" si="61"/>
        <v>20.041553120711868</v>
      </c>
      <c r="L186" s="23">
        <v>7.1184880000000006E-11</v>
      </c>
      <c r="M186" s="23">
        <v>0.19936690000000001</v>
      </c>
      <c r="N186">
        <f t="shared" si="52"/>
        <v>1.18E-4</v>
      </c>
      <c r="O186" s="13">
        <f t="shared" si="62"/>
        <v>19.275536466554932</v>
      </c>
      <c r="Q186" s="23">
        <v>1.002614E-10</v>
      </c>
      <c r="R186" s="23">
        <v>0.2360295</v>
      </c>
      <c r="S186">
        <f t="shared" si="53"/>
        <v>1.5799999999999999E-4</v>
      </c>
      <c r="T186" s="13">
        <f t="shared" si="63"/>
        <v>36.351937325125974</v>
      </c>
      <c r="V186" s="23">
        <v>1.667432E-10</v>
      </c>
      <c r="W186" s="23">
        <v>0.35159610000000002</v>
      </c>
      <c r="X186">
        <f t="shared" si="54"/>
        <v>1.4999999999999999E-4</v>
      </c>
      <c r="Y186" s="13">
        <f t="shared" si="64"/>
        <v>57.395269611352482</v>
      </c>
      <c r="AA186" s="23">
        <v>2.9554540000000001E-10</v>
      </c>
      <c r="AB186" s="23">
        <v>0.50266900000000003</v>
      </c>
      <c r="AC186">
        <f t="shared" si="55"/>
        <v>1.2799999999999999E-4</v>
      </c>
      <c r="AD186" s="13">
        <f t="shared" si="65"/>
        <v>86.81022527137786</v>
      </c>
      <c r="AF186" s="23">
        <v>2.8616550000000002E-10</v>
      </c>
      <c r="AG186" s="23">
        <v>2.2748699999999999</v>
      </c>
      <c r="AH186" s="7">
        <f t="shared" si="56"/>
        <v>1.3000000000000002E-4</v>
      </c>
      <c r="AI186" s="13">
        <f t="shared" si="66"/>
        <v>85.368438148233295</v>
      </c>
      <c r="AK186" s="23">
        <v>-4.3260530000000002E-10</v>
      </c>
      <c r="AL186" s="23">
        <v>2.6313029999999999</v>
      </c>
      <c r="AM186" s="7">
        <f t="shared" si="57"/>
        <v>1.34E-4</v>
      </c>
      <c r="AN186" s="13">
        <f t="shared" si="67"/>
        <v>-133.02502327168182</v>
      </c>
      <c r="AP186" s="23">
        <v>-2.693855E-10</v>
      </c>
      <c r="AQ186" s="23">
        <v>3.8190979999999999</v>
      </c>
      <c r="AR186" s="7">
        <f t="shared" si="58"/>
        <v>1.5200000000000001E-4</v>
      </c>
      <c r="AS186" s="13">
        <f t="shared" si="68"/>
        <v>-93.96248910848648</v>
      </c>
      <c r="AU186" s="23">
        <v>4.0951349999999999E-10</v>
      </c>
      <c r="AV186" s="23">
        <v>1.1443099999999999</v>
      </c>
      <c r="AW186" s="7">
        <f t="shared" si="59"/>
        <v>1.6800000000000002E-4</v>
      </c>
      <c r="AX186" s="13">
        <f t="shared" si="69"/>
        <v>157.87530928414012</v>
      </c>
      <c r="AZ186" s="29"/>
      <c r="BA186" s="29"/>
      <c r="BB186" s="30"/>
      <c r="BC186" s="31"/>
    </row>
    <row r="187" spans="1:55" x14ac:dyDescent="0.2">
      <c r="A187" s="23">
        <v>21291992.234000001</v>
      </c>
      <c r="B187" s="23">
        <v>3.4077710000000003E-11</v>
      </c>
      <c r="C187" s="23">
        <v>0.1577288</v>
      </c>
      <c r="D187">
        <f t="shared" si="50"/>
        <v>1.74E-4</v>
      </c>
      <c r="E187" s="13">
        <f t="shared" si="60"/>
        <v>13.606811250458671</v>
      </c>
      <c r="G187" s="23">
        <v>6.7094649999999994E-11</v>
      </c>
      <c r="H187" s="23">
        <v>0.179566</v>
      </c>
      <c r="I187">
        <f t="shared" si="51"/>
        <v>1.3000000000000002E-4</v>
      </c>
      <c r="J187" s="13">
        <f t="shared" si="61"/>
        <v>20.015569586838247</v>
      </c>
      <c r="L187" s="23">
        <v>7.1107560000000001E-11</v>
      </c>
      <c r="M187" s="23">
        <v>0.19335559999999999</v>
      </c>
      <c r="N187">
        <f t="shared" si="52"/>
        <v>1.18E-4</v>
      </c>
      <c r="O187" s="13">
        <f t="shared" si="62"/>
        <v>19.25459965413642</v>
      </c>
      <c r="Q187" s="23">
        <v>1.005162E-10</v>
      </c>
      <c r="R187" s="23">
        <v>0.2327843</v>
      </c>
      <c r="S187">
        <f t="shared" si="53"/>
        <v>1.5799999999999999E-4</v>
      </c>
      <c r="T187" s="13">
        <f t="shared" si="63"/>
        <v>36.44432057162404</v>
      </c>
      <c r="V187" s="23">
        <v>1.677378E-10</v>
      </c>
      <c r="W187" s="23">
        <v>0.35677540000000002</v>
      </c>
      <c r="X187">
        <f t="shared" si="54"/>
        <v>1.4999999999999999E-4</v>
      </c>
      <c r="Y187" s="13">
        <f t="shared" si="64"/>
        <v>57.737624412960301</v>
      </c>
      <c r="AA187" s="23">
        <v>2.9896539999999998E-10</v>
      </c>
      <c r="AB187" s="23">
        <v>0.53255839999999999</v>
      </c>
      <c r="AC187">
        <f t="shared" si="55"/>
        <v>1.2799999999999999E-4</v>
      </c>
      <c r="AD187" s="13">
        <f t="shared" si="65"/>
        <v>87.814778109717125</v>
      </c>
      <c r="AF187" s="23">
        <v>2.2397409999999999E-10</v>
      </c>
      <c r="AG187" s="23">
        <v>2.9109240000000001</v>
      </c>
      <c r="AH187" s="7">
        <f t="shared" si="56"/>
        <v>1.3000000000000002E-4</v>
      </c>
      <c r="AI187" s="13">
        <f t="shared" si="66"/>
        <v>66.815598325640991</v>
      </c>
      <c r="AK187" s="23">
        <v>-4.9988940000000003E-10</v>
      </c>
      <c r="AL187" s="23">
        <v>1.889645</v>
      </c>
      <c r="AM187" s="7">
        <f t="shared" si="57"/>
        <v>1.34E-4</v>
      </c>
      <c r="AN187" s="13">
        <f t="shared" si="67"/>
        <v>-153.71471192855719</v>
      </c>
      <c r="AP187" s="23">
        <v>-3.4711039999999998E-10</v>
      </c>
      <c r="AQ187" s="23">
        <v>2.562011</v>
      </c>
      <c r="AR187" s="7">
        <f t="shared" si="58"/>
        <v>1.5200000000000001E-4</v>
      </c>
      <c r="AS187" s="13">
        <f t="shared" si="68"/>
        <v>-121.07317275592928</v>
      </c>
      <c r="AU187" s="23">
        <v>3.8065970000000001E-10</v>
      </c>
      <c r="AV187" s="23">
        <v>1.335736</v>
      </c>
      <c r="AW187" s="7">
        <f t="shared" si="59"/>
        <v>1.6800000000000002E-4</v>
      </c>
      <c r="AX187" s="13">
        <f t="shared" si="69"/>
        <v>146.75161592843213</v>
      </c>
      <c r="AZ187" s="29"/>
      <c r="BA187" s="29"/>
      <c r="BB187" s="30"/>
      <c r="BC187" s="31"/>
    </row>
    <row r="188" spans="1:55" x14ac:dyDescent="0.2">
      <c r="A188" s="23">
        <v>22919545.390000001</v>
      </c>
      <c r="B188" s="23">
        <v>3.3908109999999997E-11</v>
      </c>
      <c r="C188" s="23">
        <v>0.1484675</v>
      </c>
      <c r="D188">
        <f t="shared" si="50"/>
        <v>1.74E-4</v>
      </c>
      <c r="E188" s="13">
        <f t="shared" si="60"/>
        <v>13.539092052540799</v>
      </c>
      <c r="G188" s="23">
        <v>6.716792E-11</v>
      </c>
      <c r="H188" s="23">
        <v>0.17341010000000001</v>
      </c>
      <c r="I188">
        <f t="shared" si="51"/>
        <v>1.3000000000000002E-4</v>
      </c>
      <c r="J188" s="13">
        <f t="shared" si="61"/>
        <v>20.037427377043993</v>
      </c>
      <c r="L188" s="23">
        <v>7.1206460000000004E-11</v>
      </c>
      <c r="M188" s="23">
        <v>0.18778510000000001</v>
      </c>
      <c r="N188">
        <f t="shared" si="52"/>
        <v>1.18E-4</v>
      </c>
      <c r="O188" s="13">
        <f t="shared" si="62"/>
        <v>19.28137992765156</v>
      </c>
      <c r="Q188" s="23">
        <v>1.01072E-10</v>
      </c>
      <c r="R188" s="23">
        <v>0.23110149999999999</v>
      </c>
      <c r="S188">
        <f t="shared" si="53"/>
        <v>1.5799999999999999E-4</v>
      </c>
      <c r="T188" s="13">
        <f t="shared" si="63"/>
        <v>36.645837873051164</v>
      </c>
      <c r="V188" s="23">
        <v>1.693236E-10</v>
      </c>
      <c r="W188" s="23">
        <v>0.36611009999999999</v>
      </c>
      <c r="X188">
        <f t="shared" si="54"/>
        <v>1.4999999999999999E-4</v>
      </c>
      <c r="Y188" s="13">
        <f t="shared" si="64"/>
        <v>58.283478268168082</v>
      </c>
      <c r="AA188" s="23">
        <v>3.0282770000000002E-10</v>
      </c>
      <c r="AB188" s="23">
        <v>0.57709029999999994</v>
      </c>
      <c r="AC188">
        <f t="shared" si="55"/>
        <v>1.2799999999999999E-4</v>
      </c>
      <c r="AD188" s="13">
        <f t="shared" si="65"/>
        <v>88.949247240570273</v>
      </c>
      <c r="AF188" s="23">
        <v>1.5406090000000001E-10</v>
      </c>
      <c r="AG188" s="23">
        <v>4.1555710000000001</v>
      </c>
      <c r="AH188" s="7">
        <f t="shared" si="56"/>
        <v>1.3000000000000002E-4</v>
      </c>
      <c r="AI188" s="13">
        <f t="shared" si="66"/>
        <v>45.959203372562925</v>
      </c>
      <c r="AK188" s="23">
        <v>-5.1691130000000003E-10</v>
      </c>
      <c r="AL188" s="23">
        <v>1.465487</v>
      </c>
      <c r="AM188" s="7">
        <f t="shared" si="57"/>
        <v>1.34E-4</v>
      </c>
      <c r="AN188" s="13">
        <f t="shared" si="67"/>
        <v>-158.94890264149629</v>
      </c>
      <c r="AP188" s="23">
        <v>-3.896166E-10</v>
      </c>
      <c r="AQ188" s="23">
        <v>1.901016</v>
      </c>
      <c r="AR188" s="7">
        <f t="shared" si="58"/>
        <v>1.5200000000000001E-4</v>
      </c>
      <c r="AS188" s="13">
        <f t="shared" si="68"/>
        <v>-135.89946576183772</v>
      </c>
      <c r="AU188" s="23">
        <v>3.34243E-10</v>
      </c>
      <c r="AV188" s="23">
        <v>1.6599870000000001</v>
      </c>
      <c r="AW188" s="7">
        <f t="shared" si="59"/>
        <v>1.6800000000000002E-4</v>
      </c>
      <c r="AX188" s="13">
        <f t="shared" si="69"/>
        <v>128.85708774206185</v>
      </c>
      <c r="AZ188" s="29"/>
      <c r="BA188" s="29"/>
      <c r="BB188" s="30"/>
      <c r="BC188" s="31"/>
    </row>
    <row r="189" spans="1:55" x14ac:dyDescent="0.2">
      <c r="A189" s="23">
        <v>24671508.195</v>
      </c>
      <c r="B189" s="23">
        <v>3.3802389999999999E-11</v>
      </c>
      <c r="C189" s="23">
        <v>0.1390226</v>
      </c>
      <c r="D189">
        <f t="shared" si="50"/>
        <v>1.74E-4</v>
      </c>
      <c r="E189" s="13">
        <f t="shared" si="60"/>
        <v>13.496879354404729</v>
      </c>
      <c r="G189" s="23">
        <v>6.7418519999999997E-11</v>
      </c>
      <c r="H189" s="23">
        <v>0.16763739999999999</v>
      </c>
      <c r="I189">
        <f t="shared" si="51"/>
        <v>1.3000000000000002E-4</v>
      </c>
      <c r="J189" s="13">
        <f t="shared" si="61"/>
        <v>20.112185971633298</v>
      </c>
      <c r="L189" s="23">
        <v>7.1494460000000006E-11</v>
      </c>
      <c r="M189" s="23">
        <v>0.1825756</v>
      </c>
      <c r="N189">
        <f t="shared" si="52"/>
        <v>1.18E-4</v>
      </c>
      <c r="O189" s="13">
        <f t="shared" si="62"/>
        <v>19.359364950627896</v>
      </c>
      <c r="Q189" s="23">
        <v>1.020373E-10</v>
      </c>
      <c r="R189" s="23">
        <v>0.23123569999999999</v>
      </c>
      <c r="S189">
        <f t="shared" si="53"/>
        <v>1.5799999999999999E-4</v>
      </c>
      <c r="T189" s="13">
        <f t="shared" si="63"/>
        <v>36.995828249207335</v>
      </c>
      <c r="V189" s="23">
        <v>1.7180110000000001E-10</v>
      </c>
      <c r="W189" s="23">
        <v>0.37955660000000002</v>
      </c>
      <c r="X189">
        <f t="shared" si="54"/>
        <v>1.4999999999999999E-4</v>
      </c>
      <c r="Y189" s="13">
        <f t="shared" si="64"/>
        <v>59.136267350194373</v>
      </c>
      <c r="AA189" s="23">
        <v>3.0624329999999999E-10</v>
      </c>
      <c r="AB189" s="23">
        <v>0.64239020000000002</v>
      </c>
      <c r="AC189">
        <f t="shared" si="55"/>
        <v>1.2799999999999999E-4</v>
      </c>
      <c r="AD189" s="13">
        <f t="shared" si="65"/>
        <v>89.952507671749089</v>
      </c>
      <c r="AF189" s="23">
        <v>8.3154279999999994E-11</v>
      </c>
      <c r="AG189" s="23">
        <v>7.3583530000000001</v>
      </c>
      <c r="AH189" s="7">
        <f t="shared" si="56"/>
        <v>1.3000000000000002E-4</v>
      </c>
      <c r="AI189" s="13">
        <f t="shared" si="66"/>
        <v>24.806452940486793</v>
      </c>
      <c r="AK189" s="23">
        <v>-4.9668050000000004E-10</v>
      </c>
      <c r="AL189" s="23">
        <v>1.195238</v>
      </c>
      <c r="AM189" s="7">
        <f t="shared" si="57"/>
        <v>1.34E-4</v>
      </c>
      <c r="AN189" s="13">
        <f t="shared" si="67"/>
        <v>-152.72798338598847</v>
      </c>
      <c r="AP189" s="23">
        <v>-3.9872209999999999E-10</v>
      </c>
      <c r="AQ189" s="23">
        <v>1.4999370000000001</v>
      </c>
      <c r="AR189" s="7">
        <f t="shared" si="58"/>
        <v>1.5200000000000001E-4</v>
      </c>
      <c r="AS189" s="13">
        <f t="shared" si="68"/>
        <v>-139.07549210541347</v>
      </c>
      <c r="AU189" s="23">
        <v>2.6214729999999999E-10</v>
      </c>
      <c r="AV189" s="23">
        <v>2.2903709999999999</v>
      </c>
      <c r="AW189" s="7">
        <f t="shared" si="59"/>
        <v>1.6800000000000002E-4</v>
      </c>
      <c r="AX189" s="13">
        <f t="shared" si="69"/>
        <v>101.06281249702944</v>
      </c>
      <c r="AZ189" s="29"/>
      <c r="BA189" s="29"/>
      <c r="BB189" s="30"/>
      <c r="BC189" s="31"/>
    </row>
    <row r="190" spans="1:55" x14ac:dyDescent="0.2">
      <c r="A190" s="23">
        <v>26557390.482999999</v>
      </c>
      <c r="B190" s="23">
        <v>3.3752179999999998E-11</v>
      </c>
      <c r="C190" s="23">
        <v>0.1295907</v>
      </c>
      <c r="D190">
        <f t="shared" si="50"/>
        <v>1.74E-4</v>
      </c>
      <c r="E190" s="13">
        <f t="shared" si="60"/>
        <v>13.476831117804162</v>
      </c>
      <c r="G190" s="23">
        <v>6.7896610000000001E-11</v>
      </c>
      <c r="H190" s="23">
        <v>0.1624748</v>
      </c>
      <c r="I190">
        <f t="shared" si="51"/>
        <v>1.3000000000000002E-4</v>
      </c>
      <c r="J190" s="13">
        <f t="shared" si="61"/>
        <v>20.254809022260609</v>
      </c>
      <c r="L190" s="23">
        <v>7.2063730000000002E-11</v>
      </c>
      <c r="M190" s="23">
        <v>0.17867649999999999</v>
      </c>
      <c r="N190">
        <f t="shared" si="52"/>
        <v>1.18E-4</v>
      </c>
      <c r="O190" s="13">
        <f t="shared" si="62"/>
        <v>19.513512638231159</v>
      </c>
      <c r="Q190" s="23">
        <v>1.035104E-10</v>
      </c>
      <c r="R190" s="23">
        <v>0.2335969</v>
      </c>
      <c r="S190">
        <f t="shared" si="53"/>
        <v>1.5799999999999999E-4</v>
      </c>
      <c r="T190" s="13">
        <f t="shared" si="63"/>
        <v>37.529932489459739</v>
      </c>
      <c r="V190" s="23">
        <v>1.7509909999999999E-10</v>
      </c>
      <c r="W190" s="23">
        <v>0.40046860000000001</v>
      </c>
      <c r="X190">
        <f t="shared" si="54"/>
        <v>1.4999999999999999E-4</v>
      </c>
      <c r="Y190" s="13">
        <f t="shared" si="64"/>
        <v>60.271483653937132</v>
      </c>
      <c r="AA190" s="23">
        <v>3.069336E-10</v>
      </c>
      <c r="AB190" s="23">
        <v>0.74459030000000004</v>
      </c>
      <c r="AC190">
        <f t="shared" si="55"/>
        <v>1.2799999999999999E-4</v>
      </c>
      <c r="AD190" s="13">
        <f t="shared" si="65"/>
        <v>90.155268731487567</v>
      </c>
      <c r="AF190" s="23">
        <v>1.71665E-11</v>
      </c>
      <c r="AG190" s="23">
        <v>33.014850000000003</v>
      </c>
      <c r="AH190" s="7">
        <f t="shared" si="56"/>
        <v>1.3000000000000002E-4</v>
      </c>
      <c r="AI190" s="13">
        <f t="shared" si="66"/>
        <v>5.1210830567334185</v>
      </c>
      <c r="AK190" s="23">
        <v>-4.5281529999999999E-10</v>
      </c>
      <c r="AL190" s="23">
        <v>1.012866</v>
      </c>
      <c r="AM190" s="7">
        <f t="shared" si="57"/>
        <v>1.34E-4</v>
      </c>
      <c r="AN190" s="13">
        <f t="shared" si="67"/>
        <v>-139.23954658038994</v>
      </c>
      <c r="AP190" s="23">
        <v>-3.8076220000000002E-10</v>
      </c>
      <c r="AQ190" s="23">
        <v>1.2369859999999999</v>
      </c>
      <c r="AR190" s="7">
        <f t="shared" si="58"/>
        <v>1.5200000000000001E-4</v>
      </c>
      <c r="AS190" s="13">
        <f t="shared" si="68"/>
        <v>-132.81102386885468</v>
      </c>
      <c r="AU190" s="23">
        <v>1.5678790000000001E-10</v>
      </c>
      <c r="AV190" s="23">
        <v>4.0017680000000002</v>
      </c>
      <c r="AW190" s="7">
        <f t="shared" si="59"/>
        <v>1.6800000000000002E-4</v>
      </c>
      <c r="AX190" s="13">
        <f t="shared" si="69"/>
        <v>60.444742858320502</v>
      </c>
      <c r="AZ190" s="29"/>
      <c r="BA190" s="29"/>
      <c r="BB190" s="30"/>
      <c r="BC190" s="31"/>
    </row>
    <row r="191" spans="1:55" x14ac:dyDescent="0.2">
      <c r="A191" s="23">
        <v>28587429.017000001</v>
      </c>
      <c r="B191" s="23">
        <v>3.3786019999999997E-11</v>
      </c>
      <c r="C191" s="23">
        <v>0.11966449999999999</v>
      </c>
      <c r="D191">
        <f t="shared" si="50"/>
        <v>1.74E-4</v>
      </c>
      <c r="E191" s="13">
        <f t="shared" si="60"/>
        <v>13.49034301436985</v>
      </c>
      <c r="G191" s="23">
        <v>6.8657030000000003E-11</v>
      </c>
      <c r="H191" s="23">
        <v>0.15918889999999999</v>
      </c>
      <c r="I191">
        <f t="shared" si="51"/>
        <v>1.3000000000000002E-4</v>
      </c>
      <c r="J191" s="13">
        <f t="shared" si="61"/>
        <v>20.481656310758627</v>
      </c>
      <c r="L191" s="23">
        <v>7.2930880000000004E-11</v>
      </c>
      <c r="M191" s="23">
        <v>0.17651310000000001</v>
      </c>
      <c r="N191">
        <f t="shared" si="52"/>
        <v>1.18E-4</v>
      </c>
      <c r="O191" s="13">
        <f t="shared" si="62"/>
        <v>19.748320668348974</v>
      </c>
      <c r="Q191" s="23">
        <v>1.056244E-10</v>
      </c>
      <c r="R191" s="23">
        <v>0.24095939999999999</v>
      </c>
      <c r="S191">
        <f t="shared" si="53"/>
        <v>1.5799999999999999E-4</v>
      </c>
      <c r="T191" s="13">
        <f t="shared" si="63"/>
        <v>38.296408875240473</v>
      </c>
      <c r="V191" s="23">
        <v>1.7925749999999999E-10</v>
      </c>
      <c r="W191" s="23">
        <v>0.4342413</v>
      </c>
      <c r="X191">
        <f t="shared" si="54"/>
        <v>1.4999999999999999E-4</v>
      </c>
      <c r="Y191" s="13">
        <f t="shared" si="64"/>
        <v>61.702861300233039</v>
      </c>
      <c r="AA191" s="23">
        <v>2.9896810000000002E-10</v>
      </c>
      <c r="AB191" s="23">
        <v>0.91335500000000003</v>
      </c>
      <c r="AC191">
        <f t="shared" si="55"/>
        <v>1.2799999999999999E-4</v>
      </c>
      <c r="AD191" s="13">
        <f t="shared" si="65"/>
        <v>87.815571177747401</v>
      </c>
      <c r="AF191" s="23">
        <v>-3.5485280000000001E-11</v>
      </c>
      <c r="AG191" s="23">
        <v>14.28816</v>
      </c>
      <c r="AH191" s="7">
        <f t="shared" si="56"/>
        <v>1.3000000000000002E-4</v>
      </c>
      <c r="AI191" s="13">
        <f t="shared" si="66"/>
        <v>-10.585912455738866</v>
      </c>
      <c r="AK191" s="23">
        <v>-3.9717079999999998E-10</v>
      </c>
      <c r="AL191" s="23">
        <v>0.8873413</v>
      </c>
      <c r="AM191" s="7">
        <f t="shared" si="57"/>
        <v>1.34E-4</v>
      </c>
      <c r="AN191" s="13">
        <f t="shared" si="67"/>
        <v>-122.12900515280897</v>
      </c>
      <c r="AP191" s="23">
        <v>-3.444995E-10</v>
      </c>
      <c r="AQ191" s="23">
        <v>1.0591999999999999</v>
      </c>
      <c r="AR191" s="7">
        <f t="shared" si="58"/>
        <v>1.5200000000000001E-4</v>
      </c>
      <c r="AS191" s="13">
        <f t="shared" si="68"/>
        <v>-120.16248282342235</v>
      </c>
      <c r="AU191" s="23">
        <v>2.8646130000000001E-11</v>
      </c>
      <c r="AV191" s="23">
        <v>21.323409999999999</v>
      </c>
      <c r="AW191" s="7">
        <f t="shared" si="59"/>
        <v>1.6800000000000002E-4</v>
      </c>
      <c r="AX191" s="13">
        <f t="shared" si="69"/>
        <v>11.043632587310761</v>
      </c>
      <c r="AZ191" s="29"/>
      <c r="BA191" s="29"/>
      <c r="BB191" s="30"/>
      <c r="BC191" s="31"/>
    </row>
    <row r="192" spans="1:55" x14ac:dyDescent="0.2">
      <c r="A192" s="23">
        <v>30772643.055</v>
      </c>
      <c r="B192" s="23">
        <v>3.3919419999999999E-11</v>
      </c>
      <c r="C192" s="23">
        <v>0.1106655</v>
      </c>
      <c r="D192">
        <f t="shared" si="50"/>
        <v>1.74E-4</v>
      </c>
      <c r="E192" s="13">
        <f t="shared" si="60"/>
        <v>13.543607996694403</v>
      </c>
      <c r="G192" s="23">
        <v>6.9745830000000002E-11</v>
      </c>
      <c r="H192" s="23">
        <v>0.15835289999999999</v>
      </c>
      <c r="I192">
        <f t="shared" si="51"/>
        <v>1.3000000000000002E-4</v>
      </c>
      <c r="J192" s="13">
        <f t="shared" si="61"/>
        <v>20.806465400099572</v>
      </c>
      <c r="L192" s="23">
        <v>7.4195179999999996E-11</v>
      </c>
      <c r="M192" s="23">
        <v>0.1782426</v>
      </c>
      <c r="N192">
        <f t="shared" si="52"/>
        <v>1.18E-4</v>
      </c>
      <c r="O192" s="13">
        <f t="shared" si="62"/>
        <v>20.090669503588497</v>
      </c>
      <c r="Q192" s="23">
        <v>1.085114E-10</v>
      </c>
      <c r="R192" s="23">
        <v>0.2560653</v>
      </c>
      <c r="S192">
        <f t="shared" si="53"/>
        <v>1.5799999999999999E-4</v>
      </c>
      <c r="T192" s="13">
        <f t="shared" si="63"/>
        <v>39.343153116370551</v>
      </c>
      <c r="V192" s="23">
        <v>1.8394380000000001E-10</v>
      </c>
      <c r="W192" s="23">
        <v>0.4874213</v>
      </c>
      <c r="X192">
        <f t="shared" si="54"/>
        <v>1.4999999999999999E-4</v>
      </c>
      <c r="Y192" s="13">
        <f t="shared" si="64"/>
        <v>63.315949282109855</v>
      </c>
      <c r="AA192" s="23">
        <v>2.6869359999999999E-10</v>
      </c>
      <c r="AB192" s="23">
        <v>1.2349950000000001</v>
      </c>
      <c r="AC192">
        <f t="shared" si="55"/>
        <v>1.2799999999999999E-4</v>
      </c>
      <c r="AD192" s="13">
        <f t="shared" si="65"/>
        <v>78.923075591694186</v>
      </c>
      <c r="AF192" s="23">
        <v>-7.0061910000000006E-11</v>
      </c>
      <c r="AG192" s="23">
        <v>6.279979</v>
      </c>
      <c r="AH192" s="7">
        <f t="shared" si="56"/>
        <v>1.3000000000000002E-4</v>
      </c>
      <c r="AI192" s="13">
        <f t="shared" si="66"/>
        <v>-20.900757884448293</v>
      </c>
      <c r="AK192" s="23">
        <v>-3.37913E-10</v>
      </c>
      <c r="AL192" s="23">
        <v>0.80225210000000002</v>
      </c>
      <c r="AM192" s="7">
        <f t="shared" si="57"/>
        <v>1.34E-4</v>
      </c>
      <c r="AN192" s="13">
        <f t="shared" si="67"/>
        <v>-103.90738321699666</v>
      </c>
      <c r="AP192" s="23">
        <v>-2.9820260000000002E-10</v>
      </c>
      <c r="AQ192" s="23">
        <v>0.93951799999999996</v>
      </c>
      <c r="AR192" s="7">
        <f t="shared" si="58"/>
        <v>1.5200000000000001E-4</v>
      </c>
      <c r="AS192" s="13">
        <f t="shared" si="68"/>
        <v>-104.01398202435674</v>
      </c>
      <c r="AU192" s="23">
        <v>-8.8708670000000004E-11</v>
      </c>
      <c r="AV192" s="23">
        <v>6.0254909999999997</v>
      </c>
      <c r="AW192" s="7">
        <f t="shared" si="59"/>
        <v>1.6800000000000002E-4</v>
      </c>
      <c r="AX192" s="13">
        <f t="shared" si="69"/>
        <v>-34.198893839726225</v>
      </c>
      <c r="AZ192" s="29"/>
      <c r="BA192" s="29"/>
      <c r="BB192" s="30"/>
      <c r="BC192" s="31"/>
    </row>
    <row r="193" spans="1:55" x14ac:dyDescent="0.2">
      <c r="A193" s="23">
        <v>33124894.164000001</v>
      </c>
      <c r="B193" s="23">
        <v>3.4155300000000003E-11</v>
      </c>
      <c r="C193" s="23">
        <v>0.1035206</v>
      </c>
      <c r="D193">
        <f t="shared" si="50"/>
        <v>1.74E-4</v>
      </c>
      <c r="E193" s="13">
        <f t="shared" si="60"/>
        <v>13.637791984930651</v>
      </c>
      <c r="G193" s="23">
        <v>7.1293119999999998E-11</v>
      </c>
      <c r="H193" s="23">
        <v>0.16236700000000001</v>
      </c>
      <c r="I193">
        <f t="shared" si="51"/>
        <v>1.3000000000000002E-4</v>
      </c>
      <c r="J193" s="13">
        <f t="shared" si="61"/>
        <v>21.268050499150227</v>
      </c>
      <c r="L193" s="23">
        <v>7.5925709999999995E-11</v>
      </c>
      <c r="M193" s="23">
        <v>0.1858033</v>
      </c>
      <c r="N193">
        <f t="shared" si="52"/>
        <v>1.18E-4</v>
      </c>
      <c r="O193" s="13">
        <f t="shared" si="62"/>
        <v>20.559264718210866</v>
      </c>
      <c r="Q193" s="23">
        <v>1.1221559999999999E-10</v>
      </c>
      <c r="R193" s="23">
        <v>0.28615620000000003</v>
      </c>
      <c r="S193">
        <f t="shared" si="53"/>
        <v>1.5799999999999999E-4</v>
      </c>
      <c r="T193" s="13">
        <f t="shared" si="63"/>
        <v>40.68619087805881</v>
      </c>
      <c r="V193" s="23">
        <v>1.8744889999999999E-10</v>
      </c>
      <c r="W193" s="23">
        <v>0.57754629999999996</v>
      </c>
      <c r="X193">
        <f t="shared" si="54"/>
        <v>1.4999999999999999E-4</v>
      </c>
      <c r="Y193" s="13">
        <f t="shared" si="64"/>
        <v>64.522452213052475</v>
      </c>
      <c r="AA193" s="23">
        <v>1.9630130000000001E-10</v>
      </c>
      <c r="AB193" s="23">
        <v>1.9787490000000001</v>
      </c>
      <c r="AC193">
        <f t="shared" si="55"/>
        <v>1.2799999999999999E-4</v>
      </c>
      <c r="AD193" s="13">
        <f t="shared" si="65"/>
        <v>57.65936493704293</v>
      </c>
      <c r="AF193" s="23">
        <v>-8.6179500000000002E-11</v>
      </c>
      <c r="AG193" s="23">
        <v>4.3367800000000001</v>
      </c>
      <c r="AH193" s="7">
        <f t="shared" si="56"/>
        <v>1.3000000000000002E-4</v>
      </c>
      <c r="AI193" s="13">
        <f t="shared" si="66"/>
        <v>-25.708931773381735</v>
      </c>
      <c r="AK193" s="23">
        <v>-2.802181E-10</v>
      </c>
      <c r="AL193" s="23">
        <v>0.75228459999999997</v>
      </c>
      <c r="AM193" s="7">
        <f t="shared" si="57"/>
        <v>1.34E-4</v>
      </c>
      <c r="AN193" s="13">
        <f t="shared" si="67"/>
        <v>-86.166349033741511</v>
      </c>
      <c r="AP193" s="23">
        <v>-2.482114E-10</v>
      </c>
      <c r="AQ193" s="23">
        <v>0.86913689999999999</v>
      </c>
      <c r="AR193" s="7">
        <f t="shared" si="58"/>
        <v>1.5200000000000001E-4</v>
      </c>
      <c r="AS193" s="13">
        <f t="shared" si="68"/>
        <v>-86.576898047972819</v>
      </c>
      <c r="AU193" s="23">
        <v>-1.562919E-10</v>
      </c>
      <c r="AV193" s="23">
        <v>2.6871740000000002</v>
      </c>
      <c r="AW193" s="7">
        <f t="shared" si="59"/>
        <v>1.6800000000000002E-4</v>
      </c>
      <c r="AX193" s="13">
        <f t="shared" si="69"/>
        <v>-60.253525344355921</v>
      </c>
      <c r="AZ193" s="29"/>
      <c r="BA193" s="29"/>
      <c r="BB193" s="30"/>
      <c r="BC193" s="31"/>
    </row>
    <row r="194" spans="1:55" x14ac:dyDescent="0.2">
      <c r="A194" s="23">
        <v>35656950.604000002</v>
      </c>
      <c r="B194" s="23">
        <v>3.4461019999999997E-11</v>
      </c>
      <c r="C194" s="23">
        <v>9.9245219999999995E-2</v>
      </c>
      <c r="D194">
        <f t="shared" si="50"/>
        <v>1.74E-4</v>
      </c>
      <c r="E194" s="13">
        <f t="shared" si="60"/>
        <v>13.759862227781188</v>
      </c>
      <c r="G194" s="23">
        <v>7.3094689999999996E-11</v>
      </c>
      <c r="H194" s="23">
        <v>0.17548230000000001</v>
      </c>
      <c r="I194">
        <f t="shared" si="51"/>
        <v>1.3000000000000002E-4</v>
      </c>
      <c r="J194" s="13">
        <f t="shared" si="61"/>
        <v>21.805492004554313</v>
      </c>
      <c r="L194" s="23">
        <v>7.7923540000000002E-11</v>
      </c>
      <c r="M194" s="23">
        <v>0.2033595</v>
      </c>
      <c r="N194">
        <f t="shared" si="52"/>
        <v>1.18E-4</v>
      </c>
      <c r="O194" s="13">
        <f t="shared" si="62"/>
        <v>21.100239782283143</v>
      </c>
      <c r="Q194" s="23">
        <v>1.160888E-10</v>
      </c>
      <c r="R194" s="23">
        <v>0.34091369999999999</v>
      </c>
      <c r="S194">
        <f t="shared" si="53"/>
        <v>1.5799999999999999E-4</v>
      </c>
      <c r="T194" s="13">
        <f t="shared" si="63"/>
        <v>42.090503242016204</v>
      </c>
      <c r="V194" s="23">
        <v>1.845488E-10</v>
      </c>
      <c r="W194" s="23">
        <v>0.73302710000000004</v>
      </c>
      <c r="X194">
        <f t="shared" si="54"/>
        <v>1.4999999999999999E-4</v>
      </c>
      <c r="Y194" s="13">
        <f t="shared" si="64"/>
        <v>63.524198482766117</v>
      </c>
      <c r="AA194" s="23">
        <v>8.6625359999999999E-11</v>
      </c>
      <c r="AB194" s="23">
        <v>4.6043159999999999</v>
      </c>
      <c r="AC194">
        <f t="shared" si="55"/>
        <v>1.2799999999999999E-4</v>
      </c>
      <c r="AD194" s="13">
        <f t="shared" si="65"/>
        <v>25.444371713497166</v>
      </c>
      <c r="AF194" s="23">
        <v>-8.7214370000000004E-11</v>
      </c>
      <c r="AG194" s="23">
        <v>3.6309740000000001</v>
      </c>
      <c r="AH194" s="7">
        <f t="shared" si="56"/>
        <v>1.3000000000000002E-4</v>
      </c>
      <c r="AI194" s="13">
        <f t="shared" si="66"/>
        <v>-26.017652550646861</v>
      </c>
      <c r="AK194" s="23">
        <v>-2.2839580000000001E-10</v>
      </c>
      <c r="AL194" s="23">
        <v>0.73700650000000001</v>
      </c>
      <c r="AM194" s="7">
        <f t="shared" si="57"/>
        <v>1.34E-4</v>
      </c>
      <c r="AN194" s="13">
        <f t="shared" si="67"/>
        <v>-70.231124330086544</v>
      </c>
      <c r="AP194" s="23">
        <v>-2.001337E-10</v>
      </c>
      <c r="AQ194" s="23">
        <v>0.84860780000000002</v>
      </c>
      <c r="AR194" s="7">
        <f t="shared" si="58"/>
        <v>1.5200000000000001E-4</v>
      </c>
      <c r="AS194" s="13">
        <f t="shared" si="68"/>
        <v>-69.807248743867447</v>
      </c>
      <c r="AU194" s="23">
        <v>-1.671211E-10</v>
      </c>
      <c r="AV194" s="23">
        <v>1.858079</v>
      </c>
      <c r="AW194" s="7">
        <f t="shared" si="59"/>
        <v>1.6800000000000002E-4</v>
      </c>
      <c r="AX194" s="13">
        <f t="shared" si="69"/>
        <v>-64.428389663358374</v>
      </c>
      <c r="AZ194" s="29"/>
      <c r="BA194" s="29"/>
      <c r="BB194" s="30"/>
      <c r="BC194" s="31"/>
    </row>
    <row r="195" spans="1:55" x14ac:dyDescent="0.2">
      <c r="A195" s="23">
        <v>38382556.637000002</v>
      </c>
      <c r="B195" s="23">
        <v>3.5050140000000001E-11</v>
      </c>
      <c r="C195" s="23">
        <v>9.800238E-2</v>
      </c>
      <c r="D195">
        <f t="shared" si="50"/>
        <v>1.74E-4</v>
      </c>
      <c r="E195" s="13">
        <f t="shared" si="60"/>
        <v>13.995090611492131</v>
      </c>
      <c r="G195" s="23">
        <v>7.5827239999999995E-11</v>
      </c>
      <c r="H195" s="23">
        <v>0.1969622</v>
      </c>
      <c r="I195">
        <f t="shared" si="51"/>
        <v>1.3000000000000002E-4</v>
      </c>
      <c r="J195" s="13">
        <f t="shared" si="61"/>
        <v>22.620661987176099</v>
      </c>
      <c r="L195" s="23">
        <v>8.0923299999999995E-11</v>
      </c>
      <c r="M195" s="23">
        <v>0.23530989999999999</v>
      </c>
      <c r="N195">
        <f t="shared" si="52"/>
        <v>1.18E-4</v>
      </c>
      <c r="O195" s="13">
        <f t="shared" si="62"/>
        <v>21.912518784100843</v>
      </c>
      <c r="Q195" s="23">
        <v>1.1970470000000001E-10</v>
      </c>
      <c r="R195" s="23">
        <v>0.44278260000000003</v>
      </c>
      <c r="S195">
        <f t="shared" si="53"/>
        <v>1.5799999999999999E-4</v>
      </c>
      <c r="T195" s="13">
        <f t="shared" si="63"/>
        <v>43.401525930447875</v>
      </c>
      <c r="V195" s="23">
        <v>1.684513E-10</v>
      </c>
      <c r="W195" s="23">
        <v>1.029466</v>
      </c>
      <c r="X195">
        <f t="shared" si="54"/>
        <v>1.4999999999999999E-4</v>
      </c>
      <c r="Y195" s="13">
        <f t="shared" si="64"/>
        <v>57.98322078431277</v>
      </c>
      <c r="AA195" s="23">
        <v>-2.0539189999999999E-11</v>
      </c>
      <c r="AB195" s="23">
        <v>16.819959999999998</v>
      </c>
      <c r="AC195">
        <f t="shared" si="55"/>
        <v>1.2799999999999999E-4</v>
      </c>
      <c r="AD195" s="13">
        <f t="shared" si="65"/>
        <v>-6.0329536876284706</v>
      </c>
      <c r="AF195" s="23">
        <v>-8.13505E-11</v>
      </c>
      <c r="AG195" s="23">
        <v>3.2729089999999998</v>
      </c>
      <c r="AH195" s="7">
        <f t="shared" si="56"/>
        <v>1.3000000000000002E-4</v>
      </c>
      <c r="AI195" s="13">
        <f t="shared" si="66"/>
        <v>-24.268352151387404</v>
      </c>
      <c r="AK195" s="23">
        <v>-1.8245589999999999E-10</v>
      </c>
      <c r="AL195" s="23">
        <v>0.73223459999999996</v>
      </c>
      <c r="AM195" s="7">
        <f t="shared" si="57"/>
        <v>1.34E-4</v>
      </c>
      <c r="AN195" s="13">
        <f t="shared" si="67"/>
        <v>-56.104722580966168</v>
      </c>
      <c r="AP195" s="23">
        <v>-1.5674809999999999E-10</v>
      </c>
      <c r="AQ195" s="23">
        <v>0.84813400000000005</v>
      </c>
      <c r="AR195" s="7">
        <f t="shared" si="58"/>
        <v>1.5200000000000001E-4</v>
      </c>
      <c r="AS195" s="13">
        <f t="shared" si="68"/>
        <v>-54.674218319196655</v>
      </c>
      <c r="AU195" s="23">
        <v>-1.5219070000000001E-10</v>
      </c>
      <c r="AV195" s="23">
        <v>1.456995</v>
      </c>
      <c r="AW195" s="7">
        <f t="shared" si="59"/>
        <v>1.6800000000000002E-4</v>
      </c>
      <c r="AX195" s="13">
        <f t="shared" si="69"/>
        <v>-58.672434077679455</v>
      </c>
      <c r="AZ195" s="29"/>
      <c r="BA195" s="29"/>
      <c r="BB195" s="30"/>
      <c r="BC195" s="31"/>
    </row>
    <row r="196" spans="1:55" x14ac:dyDescent="0.2">
      <c r="A196" s="23">
        <v>41316507.134000003</v>
      </c>
      <c r="B196" s="23">
        <v>3.5568509999999999E-11</v>
      </c>
      <c r="C196" s="23">
        <v>0.105449</v>
      </c>
      <c r="D196">
        <f t="shared" si="50"/>
        <v>1.74E-4</v>
      </c>
      <c r="E196" s="13">
        <f t="shared" si="60"/>
        <v>14.202069388760329</v>
      </c>
      <c r="G196" s="23">
        <v>7.8041450000000006E-11</v>
      </c>
      <c r="H196" s="23">
        <v>0.24030299999999999</v>
      </c>
      <c r="I196">
        <f t="shared" si="51"/>
        <v>1.3000000000000002E-4</v>
      </c>
      <c r="J196" s="13">
        <f t="shared" si="61"/>
        <v>23.281201603000508</v>
      </c>
      <c r="L196" s="23">
        <v>8.2830729999999995E-11</v>
      </c>
      <c r="M196" s="23">
        <v>0.29410330000000001</v>
      </c>
      <c r="N196">
        <f t="shared" si="52"/>
        <v>1.18E-4</v>
      </c>
      <c r="O196" s="13">
        <f t="shared" si="62"/>
        <v>22.429015215961101</v>
      </c>
      <c r="Q196" s="23">
        <v>1.138262E-10</v>
      </c>
      <c r="R196" s="23">
        <v>0.64617049999999998</v>
      </c>
      <c r="S196">
        <f t="shared" si="53"/>
        <v>1.5799999999999999E-4</v>
      </c>
      <c r="T196" s="13">
        <f t="shared" si="63"/>
        <v>41.270148714831969</v>
      </c>
      <c r="V196" s="23">
        <v>1.2028830000000001E-10</v>
      </c>
      <c r="W196" s="23">
        <v>1.6823490000000001</v>
      </c>
      <c r="X196">
        <f t="shared" si="54"/>
        <v>1.4999999999999999E-4</v>
      </c>
      <c r="Y196" s="13">
        <f t="shared" si="64"/>
        <v>41.404863344299812</v>
      </c>
      <c r="AA196" s="23">
        <v>-6.1532950000000003E-11</v>
      </c>
      <c r="AB196" s="23">
        <v>4.1550089999999997</v>
      </c>
      <c r="AC196">
        <f t="shared" si="55"/>
        <v>1.2799999999999999E-4</v>
      </c>
      <c r="AD196" s="13">
        <f t="shared" si="65"/>
        <v>-18.074005723359019</v>
      </c>
      <c r="AF196" s="23">
        <v>-6.8123350000000001E-11</v>
      </c>
      <c r="AG196" s="23">
        <v>3.3580779999999999</v>
      </c>
      <c r="AH196" s="7">
        <f t="shared" si="56"/>
        <v>1.3000000000000002E-4</v>
      </c>
      <c r="AI196" s="13">
        <f t="shared" si="66"/>
        <v>-20.322449739487986</v>
      </c>
      <c r="AK196" s="23">
        <v>-1.4180979999999999E-10</v>
      </c>
      <c r="AL196" s="23">
        <v>0.78955500000000001</v>
      </c>
      <c r="AM196" s="7">
        <f t="shared" si="57"/>
        <v>1.34E-4</v>
      </c>
      <c r="AN196" s="13">
        <f t="shared" si="67"/>
        <v>-43.606150791847767</v>
      </c>
      <c r="AP196" s="23">
        <v>-1.1658969999999999E-10</v>
      </c>
      <c r="AQ196" s="23">
        <v>0.94287100000000001</v>
      </c>
      <c r="AR196" s="7">
        <f t="shared" si="58"/>
        <v>1.5200000000000001E-4</v>
      </c>
      <c r="AS196" s="13">
        <f t="shared" si="68"/>
        <v>-40.666845158376027</v>
      </c>
      <c r="AU196" s="23">
        <v>-1.1781659999999999E-10</v>
      </c>
      <c r="AV196" s="23">
        <v>1.381311</v>
      </c>
      <c r="AW196" s="7">
        <f t="shared" si="59"/>
        <v>1.6800000000000002E-4</v>
      </c>
      <c r="AX196" s="13">
        <f t="shared" si="69"/>
        <v>-45.420559184998346</v>
      </c>
      <c r="AZ196" s="29"/>
      <c r="BA196" s="29"/>
      <c r="BB196" s="30"/>
      <c r="BC196" s="31"/>
    </row>
    <row r="197" spans="1:55" x14ac:dyDescent="0.2">
      <c r="A197" s="23">
        <v>44474727.880000003</v>
      </c>
      <c r="B197" s="23">
        <v>3.6723649999999997E-11</v>
      </c>
      <c r="C197" s="23">
        <v>0.11876100000000001</v>
      </c>
      <c r="D197">
        <f t="shared" si="50"/>
        <v>1.74E-4</v>
      </c>
      <c r="E197" s="13">
        <f t="shared" si="60"/>
        <v>14.66330260976769</v>
      </c>
      <c r="G197" s="23">
        <v>8.2316860000000003E-11</v>
      </c>
      <c r="H197" s="23">
        <v>0.30770189999999997</v>
      </c>
      <c r="I197">
        <f t="shared" si="51"/>
        <v>1.3000000000000002E-4</v>
      </c>
      <c r="J197" s="13">
        <f t="shared" si="61"/>
        <v>24.556635134098205</v>
      </c>
      <c r="L197" s="23">
        <v>8.6264659999999996E-11</v>
      </c>
      <c r="M197" s="23">
        <v>0.39305810000000002</v>
      </c>
      <c r="N197">
        <f t="shared" si="52"/>
        <v>1.18E-4</v>
      </c>
      <c r="O197" s="13">
        <f t="shared" si="62"/>
        <v>23.358859347728931</v>
      </c>
      <c r="Q197" s="23">
        <v>9.6132390000000005E-11</v>
      </c>
      <c r="R197" s="23">
        <v>1.0029509999999999</v>
      </c>
      <c r="S197">
        <f t="shared" si="53"/>
        <v>1.5799999999999999E-4</v>
      </c>
      <c r="T197" s="13">
        <f t="shared" si="63"/>
        <v>34.854875517343331</v>
      </c>
      <c r="V197" s="23">
        <v>6.0658869999999994E-11</v>
      </c>
      <c r="W197" s="23">
        <v>3.4459780000000002</v>
      </c>
      <c r="X197">
        <f t="shared" si="54"/>
        <v>1.4999999999999999E-4</v>
      </c>
      <c r="Y197" s="13">
        <f t="shared" si="64"/>
        <v>20.879605273078486</v>
      </c>
      <c r="AA197" s="23">
        <v>-7.2530769999999999E-11</v>
      </c>
      <c r="AB197" s="23">
        <v>2.5903450000000001</v>
      </c>
      <c r="AC197">
        <f t="shared" si="55"/>
        <v>1.2799999999999999E-4</v>
      </c>
      <c r="AD197" s="13">
        <f t="shared" si="65"/>
        <v>-21.304383295447995</v>
      </c>
      <c r="AF197" s="23">
        <v>-5.9053629999999994E-11</v>
      </c>
      <c r="AG197" s="23">
        <v>3.348446</v>
      </c>
      <c r="AH197" s="7">
        <f t="shared" si="56"/>
        <v>1.3000000000000002E-4</v>
      </c>
      <c r="AI197" s="13">
        <f t="shared" si="66"/>
        <v>-17.616785252183277</v>
      </c>
      <c r="AK197" s="23">
        <v>-1.1196429999999999E-10</v>
      </c>
      <c r="AL197" s="23">
        <v>0.8200672</v>
      </c>
      <c r="AM197" s="7">
        <f t="shared" si="57"/>
        <v>1.34E-4</v>
      </c>
      <c r="AN197" s="13">
        <f t="shared" si="67"/>
        <v>-34.428735877941307</v>
      </c>
      <c r="AP197" s="23">
        <v>-8.6834510000000005E-11</v>
      </c>
      <c r="AQ197" s="23">
        <v>1.028211</v>
      </c>
      <c r="AR197" s="7">
        <f t="shared" si="58"/>
        <v>1.5200000000000001E-4</v>
      </c>
      <c r="AS197" s="13">
        <f t="shared" si="68"/>
        <v>-30.288143571631586</v>
      </c>
      <c r="AU197" s="23">
        <v>-9.1368520000000002E-11</v>
      </c>
      <c r="AV197" s="23">
        <v>1.3258220000000001</v>
      </c>
      <c r="AW197" s="7">
        <f t="shared" si="59"/>
        <v>1.6800000000000002E-4</v>
      </c>
      <c r="AX197" s="13">
        <f t="shared" si="69"/>
        <v>-35.224317034320343</v>
      </c>
      <c r="AZ197" s="29"/>
      <c r="BA197" s="29"/>
      <c r="BB197" s="30"/>
      <c r="BC197" s="31"/>
    </row>
    <row r="198" spans="1:55" x14ac:dyDescent="0.2">
      <c r="A198" s="23">
        <v>47874362.022</v>
      </c>
      <c r="B198" s="23">
        <v>3.7680810000000002E-11</v>
      </c>
      <c r="C198" s="23">
        <v>0.17182310000000001</v>
      </c>
      <c r="D198">
        <f t="shared" si="50"/>
        <v>1.74E-4</v>
      </c>
      <c r="E198" s="13">
        <f t="shared" si="60"/>
        <v>15.045484847262202</v>
      </c>
      <c r="G198" s="23">
        <v>8.1909730000000004E-11</v>
      </c>
      <c r="H198" s="23">
        <v>0.47708529999999999</v>
      </c>
      <c r="I198">
        <f t="shared" si="51"/>
        <v>1.3000000000000002E-4</v>
      </c>
      <c r="J198" s="13">
        <f t="shared" si="61"/>
        <v>24.435180758139921</v>
      </c>
      <c r="L198" s="23">
        <v>8.0251369999999997E-11</v>
      </c>
      <c r="M198" s="23">
        <v>0.63186290000000001</v>
      </c>
      <c r="N198">
        <f t="shared" si="52"/>
        <v>1.18E-4</v>
      </c>
      <c r="O198" s="13">
        <f t="shared" si="62"/>
        <v>21.730572685182473</v>
      </c>
      <c r="Q198" s="23">
        <v>5.0744340000000002E-11</v>
      </c>
      <c r="R198" s="23">
        <v>1.9329769999999999</v>
      </c>
      <c r="S198">
        <f t="shared" si="53"/>
        <v>1.5799999999999999E-4</v>
      </c>
      <c r="T198" s="13">
        <f t="shared" si="63"/>
        <v>18.398457105973815</v>
      </c>
      <c r="V198" s="23">
        <v>2.4238830000000001E-12</v>
      </c>
      <c r="W198" s="23">
        <v>68.439639999999997</v>
      </c>
      <c r="X198">
        <f t="shared" si="54"/>
        <v>1.4999999999999999E-4</v>
      </c>
      <c r="Y198" s="13">
        <f t="shared" si="64"/>
        <v>0.83433338385837563</v>
      </c>
      <c r="AA198" s="23">
        <v>-5.6364830000000003E-11</v>
      </c>
      <c r="AB198" s="23">
        <v>2.2829609999999998</v>
      </c>
      <c r="AC198">
        <f t="shared" si="55"/>
        <v>1.2799999999999999E-4</v>
      </c>
      <c r="AD198" s="13">
        <f t="shared" si="65"/>
        <v>-16.555979520178347</v>
      </c>
      <c r="AF198" s="23">
        <v>-4.4334369999999999E-11</v>
      </c>
      <c r="AG198" s="23">
        <v>3.871076</v>
      </c>
      <c r="AH198" s="7">
        <f t="shared" si="56"/>
        <v>1.3000000000000002E-4</v>
      </c>
      <c r="AI198" s="13">
        <f t="shared" si="66"/>
        <v>-13.225758951326732</v>
      </c>
      <c r="AK198" s="23">
        <v>-8.0309100000000002E-11</v>
      </c>
      <c r="AL198" s="23">
        <v>0.94862729999999995</v>
      </c>
      <c r="AM198" s="7">
        <f t="shared" si="57"/>
        <v>1.34E-4</v>
      </c>
      <c r="AN198" s="13">
        <f t="shared" si="67"/>
        <v>-24.694842842720192</v>
      </c>
      <c r="AP198" s="23">
        <v>-5.4141190000000002E-11</v>
      </c>
      <c r="AQ198" s="23">
        <v>1.3597239999999999</v>
      </c>
      <c r="AR198" s="7">
        <f t="shared" si="58"/>
        <v>1.5200000000000001E-4</v>
      </c>
      <c r="AS198" s="13">
        <f t="shared" si="68"/>
        <v>-18.884613224154595</v>
      </c>
      <c r="AU198" s="23">
        <v>-5.8753589999999995E-11</v>
      </c>
      <c r="AV198" s="23">
        <v>1.530994</v>
      </c>
      <c r="AW198" s="7">
        <f t="shared" si="59"/>
        <v>1.6800000000000002E-4</v>
      </c>
      <c r="AX198" s="13">
        <f t="shared" si="69"/>
        <v>-22.650635919947845</v>
      </c>
      <c r="AZ198" s="29"/>
      <c r="BA198" s="29"/>
      <c r="BB198" s="30"/>
      <c r="BC198" s="31"/>
    </row>
    <row r="199" spans="1:55" x14ac:dyDescent="0.2">
      <c r="A199" s="23">
        <v>51533863.122000001</v>
      </c>
      <c r="B199" s="23">
        <v>3.7400930000000002E-11</v>
      </c>
      <c r="C199" s="23">
        <v>0.26377329999999999</v>
      </c>
      <c r="D199">
        <f t="shared" si="50"/>
        <v>1.74E-4</v>
      </c>
      <c r="E199" s="13">
        <f t="shared" si="60"/>
        <v>14.933732199188773</v>
      </c>
      <c r="G199" s="23">
        <v>7.0606469999999994E-11</v>
      </c>
      <c r="H199" s="23">
        <v>0.76798270000000002</v>
      </c>
      <c r="I199">
        <f t="shared" si="51"/>
        <v>1.3000000000000002E-4</v>
      </c>
      <c r="J199" s="13">
        <f t="shared" si="61"/>
        <v>21.063210160065029</v>
      </c>
      <c r="L199" s="23">
        <v>6.0217480000000006E-11</v>
      </c>
      <c r="M199" s="23">
        <v>1.0255300000000001</v>
      </c>
      <c r="N199">
        <f t="shared" si="52"/>
        <v>1.18E-4</v>
      </c>
      <c r="O199" s="13">
        <f t="shared" si="62"/>
        <v>16.305769310337283</v>
      </c>
      <c r="Q199" s="23">
        <v>2.7153510000000001E-11</v>
      </c>
      <c r="R199" s="23">
        <v>2.548419</v>
      </c>
      <c r="S199">
        <f t="shared" si="53"/>
        <v>1.5799999999999999E-4</v>
      </c>
      <c r="T199" s="13">
        <f t="shared" si="63"/>
        <v>9.8450918666324352</v>
      </c>
      <c r="V199" s="23">
        <v>-1.146637E-11</v>
      </c>
      <c r="W199" s="23">
        <v>10.13157</v>
      </c>
      <c r="X199">
        <f t="shared" si="54"/>
        <v>1.4999999999999999E-4</v>
      </c>
      <c r="Y199" s="13">
        <f t="shared" si="64"/>
        <v>-3.9468799783950637</v>
      </c>
      <c r="AA199" s="23">
        <v>-3.4983990000000001E-11</v>
      </c>
      <c r="AB199" s="23">
        <v>2.7065109999999999</v>
      </c>
      <c r="AC199">
        <f t="shared" si="55"/>
        <v>1.2799999999999999E-4</v>
      </c>
      <c r="AD199" s="13">
        <f t="shared" si="65"/>
        <v>-10.275808903781384</v>
      </c>
      <c r="AF199" s="23">
        <v>-3.19345E-11</v>
      </c>
      <c r="AG199" s="23">
        <v>4.7988809999999997</v>
      </c>
      <c r="AH199" s="7">
        <f t="shared" si="56"/>
        <v>1.3000000000000002E-4</v>
      </c>
      <c r="AI199" s="13">
        <f t="shared" si="66"/>
        <v>-9.5266493970962838</v>
      </c>
      <c r="AK199" s="23">
        <v>-5.4709819999999997E-11</v>
      </c>
      <c r="AL199" s="23">
        <v>1.201705</v>
      </c>
      <c r="AM199" s="7">
        <f t="shared" si="57"/>
        <v>1.34E-4</v>
      </c>
      <c r="AN199" s="13">
        <f t="shared" si="67"/>
        <v>-16.823129718220098</v>
      </c>
      <c r="AP199" s="23">
        <v>-2.6912950000000001E-11</v>
      </c>
      <c r="AQ199" s="23">
        <v>2.3766120000000002</v>
      </c>
      <c r="AR199" s="7">
        <f t="shared" si="58"/>
        <v>1.5200000000000001E-4</v>
      </c>
      <c r="AS199" s="13">
        <f t="shared" si="68"/>
        <v>-9.3873195522856339</v>
      </c>
      <c r="AU199" s="23">
        <v>-3.1439219999999999E-11</v>
      </c>
      <c r="AV199" s="23">
        <v>2.2656339999999999</v>
      </c>
      <c r="AW199" s="7">
        <f t="shared" si="59"/>
        <v>1.6800000000000002E-4</v>
      </c>
      <c r="AX199" s="13">
        <f t="shared" si="69"/>
        <v>-12.120422357631979</v>
      </c>
      <c r="AZ199" s="29"/>
      <c r="BA199" s="29"/>
      <c r="BB199" s="30"/>
      <c r="BC199" s="31"/>
    </row>
    <row r="200" spans="1:55" x14ac:dyDescent="0.2">
      <c r="A200" s="23">
        <v>55473095.331</v>
      </c>
      <c r="B200" s="23">
        <v>3.3447240000000001E-11</v>
      </c>
      <c r="C200" s="23">
        <v>0.44498850000000001</v>
      </c>
      <c r="D200">
        <f t="shared" si="50"/>
        <v>1.74E-4</v>
      </c>
      <c r="E200" s="13">
        <f t="shared" si="60"/>
        <v>13.355072319378012</v>
      </c>
      <c r="G200" s="23">
        <v>4.3773750000000001E-11</v>
      </c>
      <c r="H200" s="23">
        <v>1.3607499999999999</v>
      </c>
      <c r="I200">
        <f t="shared" si="51"/>
        <v>1.3000000000000002E-4</v>
      </c>
      <c r="J200" s="13">
        <f t="shared" si="61"/>
        <v>13.05851568197853</v>
      </c>
      <c r="L200" s="23">
        <v>3.3196169999999998E-11</v>
      </c>
      <c r="M200" s="23">
        <v>1.626768</v>
      </c>
      <c r="N200">
        <f t="shared" si="52"/>
        <v>1.18E-4</v>
      </c>
      <c r="O200" s="13">
        <f t="shared" si="62"/>
        <v>8.988903056168061</v>
      </c>
      <c r="Q200" s="23">
        <v>2.3718530000000001E-11</v>
      </c>
      <c r="R200" s="23">
        <v>1.708502</v>
      </c>
      <c r="S200">
        <f t="shared" si="53"/>
        <v>1.5799999999999999E-4</v>
      </c>
      <c r="T200" s="13">
        <f t="shared" si="63"/>
        <v>8.5996656340737321</v>
      </c>
      <c r="V200" s="23">
        <v>-8.7031849999999997E-12</v>
      </c>
      <c r="W200" s="23">
        <v>8.6821400000000004</v>
      </c>
      <c r="X200">
        <f t="shared" si="54"/>
        <v>1.4999999999999999E-4</v>
      </c>
      <c r="Y200" s="13">
        <f t="shared" si="64"/>
        <v>-2.9957542469646667</v>
      </c>
      <c r="AA200" s="23">
        <v>-1.5217809999999999E-11</v>
      </c>
      <c r="AB200" s="23">
        <v>4.4689249999999996</v>
      </c>
      <c r="AC200">
        <f t="shared" si="55"/>
        <v>1.2799999999999999E-4</v>
      </c>
      <c r="AD200" s="13">
        <f t="shared" si="65"/>
        <v>-4.4699105932185939</v>
      </c>
      <c r="AF200" s="23">
        <v>-1.995725E-11</v>
      </c>
      <c r="AG200" s="23">
        <v>6.8507369999999996</v>
      </c>
      <c r="AH200" s="7">
        <f t="shared" si="56"/>
        <v>1.3000000000000002E-4</v>
      </c>
      <c r="AI200" s="13">
        <f t="shared" si="66"/>
        <v>-5.9536151710595053</v>
      </c>
      <c r="AK200" s="23">
        <v>-3.09099E-11</v>
      </c>
      <c r="AL200" s="23">
        <v>1.759622</v>
      </c>
      <c r="AM200" s="7">
        <f t="shared" si="57"/>
        <v>1.34E-4</v>
      </c>
      <c r="AN200" s="13">
        <f t="shared" si="67"/>
        <v>-9.5047151914813739</v>
      </c>
      <c r="AP200" s="23">
        <v>-2.3389419999999998E-13</v>
      </c>
      <c r="AQ200" s="23">
        <v>229.7388</v>
      </c>
      <c r="AR200" s="7">
        <f t="shared" si="58"/>
        <v>1.5200000000000001E-4</v>
      </c>
      <c r="AS200" s="13">
        <f t="shared" si="68"/>
        <v>-8.1583014750378768E-2</v>
      </c>
      <c r="AU200" s="23">
        <v>-6.4958410000000001E-12</v>
      </c>
      <c r="AV200" s="23">
        <v>8.3696359999999999</v>
      </c>
      <c r="AW200" s="7">
        <f t="shared" si="59"/>
        <v>1.6800000000000002E-4</v>
      </c>
      <c r="AX200" s="13">
        <f t="shared" si="69"/>
        <v>-2.5042713046959331</v>
      </c>
      <c r="AZ200" s="29"/>
      <c r="BA200" s="29"/>
      <c r="BB200" s="30"/>
      <c r="BC200" s="31"/>
    </row>
    <row r="201" spans="1:55" x14ac:dyDescent="0.2">
      <c r="A201" s="23">
        <v>59713441.203000002</v>
      </c>
      <c r="B201" s="23">
        <v>2.4547860000000001E-11</v>
      </c>
      <c r="C201" s="23">
        <v>0.57317700000000005</v>
      </c>
      <c r="D201">
        <f t="shared" ref="D201:D208" si="70">$D$4</f>
        <v>1.74E-4</v>
      </c>
      <c r="E201" s="13">
        <f t="shared" si="60"/>
        <v>9.801659137972722</v>
      </c>
      <c r="G201" s="23">
        <v>2.4299510000000001E-11</v>
      </c>
      <c r="H201" s="23">
        <v>1.68652</v>
      </c>
      <c r="I201">
        <f t="shared" ref="I201:I208" si="71">$I$4</f>
        <v>1.3000000000000002E-4</v>
      </c>
      <c r="J201" s="13">
        <f t="shared" si="61"/>
        <v>7.2489912881440173</v>
      </c>
      <c r="L201" s="23">
        <v>2.359692E-11</v>
      </c>
      <c r="M201" s="23">
        <v>1.3731580000000001</v>
      </c>
      <c r="N201">
        <f t="shared" ref="N201:N208" si="72">$N$4</f>
        <v>1.18E-4</v>
      </c>
      <c r="O201" s="13">
        <f t="shared" si="62"/>
        <v>6.3896053762874834</v>
      </c>
      <c r="Q201" s="23">
        <v>3.2050989999999998E-11</v>
      </c>
      <c r="R201" s="23">
        <v>0.67967940000000004</v>
      </c>
      <c r="S201">
        <f t="shared" ref="S201:S208" si="73">$S$4</f>
        <v>1.5799999999999999E-4</v>
      </c>
      <c r="T201" s="13">
        <f t="shared" si="63"/>
        <v>11.620779080366315</v>
      </c>
      <c r="V201" s="23">
        <v>5.215718E-12</v>
      </c>
      <c r="W201" s="23">
        <v>9.266527</v>
      </c>
      <c r="X201">
        <f t="shared" ref="X201:X208" si="74">$X$4</f>
        <v>1.4999999999999999E-4</v>
      </c>
      <c r="Y201" s="13">
        <f t="shared" si="64"/>
        <v>1.7953208336339002</v>
      </c>
      <c r="AA201" s="23">
        <v>5.4545240000000004E-12</v>
      </c>
      <c r="AB201" s="23">
        <v>9.18187</v>
      </c>
      <c r="AC201">
        <f t="shared" ref="AC201:AC208" si="75">$AC$4</f>
        <v>1.2799999999999999E-4</v>
      </c>
      <c r="AD201" s="13">
        <f t="shared" si="65"/>
        <v>1.6021513350846845</v>
      </c>
      <c r="AF201" s="23">
        <v>-8.0274120000000008E-12</v>
      </c>
      <c r="AG201" s="23">
        <v>15.59376</v>
      </c>
      <c r="AH201" s="7">
        <f t="shared" ref="AH201:AH208" si="76">$AH$4</f>
        <v>1.3000000000000002E-4</v>
      </c>
      <c r="AI201" s="13">
        <f t="shared" si="66"/>
        <v>-2.3947248176750371</v>
      </c>
      <c r="AK201" s="23">
        <v>-7.2323040000000001E-12</v>
      </c>
      <c r="AL201" s="23">
        <v>6.3432639999999996</v>
      </c>
      <c r="AM201" s="7">
        <f t="shared" ref="AM201:AM208" si="77">$AM$4</f>
        <v>1.34E-4</v>
      </c>
      <c r="AN201" s="13">
        <f t="shared" si="67"/>
        <v>-2.2239149818734938</v>
      </c>
      <c r="AP201" s="23">
        <v>2.8102949999999999E-11</v>
      </c>
      <c r="AQ201" s="23">
        <v>1.6988570000000001</v>
      </c>
      <c r="AR201" s="7">
        <f t="shared" ref="AR201:AR208" si="78">$AR$4</f>
        <v>1.5200000000000001E-4</v>
      </c>
      <c r="AS201" s="13">
        <f t="shared" si="68"/>
        <v>9.802395204238314</v>
      </c>
      <c r="AU201" s="23">
        <v>1.8833399999999999E-11</v>
      </c>
      <c r="AV201" s="23">
        <v>2.276939</v>
      </c>
      <c r="AW201" s="7">
        <f t="shared" ref="AW201:AW208" si="79">$AW$4</f>
        <v>1.6800000000000002E-4</v>
      </c>
      <c r="AX201" s="13">
        <f t="shared" si="69"/>
        <v>7.2606369506058392</v>
      </c>
      <c r="AZ201" s="29"/>
      <c r="BA201" s="29"/>
      <c r="BB201" s="30"/>
      <c r="BC201" s="31"/>
    </row>
    <row r="202" spans="1:55" x14ac:dyDescent="0.2">
      <c r="A202" s="23">
        <v>64277917.774999999</v>
      </c>
      <c r="B202" s="23">
        <v>2.072882E-11</v>
      </c>
      <c r="C202" s="23">
        <v>0.33202700000000002</v>
      </c>
      <c r="D202">
        <f t="shared" si="70"/>
        <v>1.74E-4</v>
      </c>
      <c r="E202" s="13">
        <f t="shared" si="60"/>
        <v>8.2767633501409765</v>
      </c>
      <c r="G202" s="23">
        <v>2.3704520000000001E-11</v>
      </c>
      <c r="H202" s="23">
        <v>0.90521839999999998</v>
      </c>
      <c r="I202">
        <f t="shared" si="71"/>
        <v>1.3000000000000002E-4</v>
      </c>
      <c r="J202" s="13">
        <f t="shared" si="61"/>
        <v>7.0714948149010244</v>
      </c>
      <c r="L202" s="23">
        <v>2.720577E-11</v>
      </c>
      <c r="M202" s="23">
        <v>0.59512169999999998</v>
      </c>
      <c r="N202">
        <f t="shared" si="72"/>
        <v>1.18E-4</v>
      </c>
      <c r="O202" s="13">
        <f t="shared" si="62"/>
        <v>7.3668145782602448</v>
      </c>
      <c r="Q202" s="23">
        <v>4.2783029999999998E-11</v>
      </c>
      <c r="R202" s="23">
        <v>0.24958939999999999</v>
      </c>
      <c r="S202">
        <f t="shared" si="73"/>
        <v>1.5799999999999999E-4</v>
      </c>
      <c r="T202" s="13">
        <f t="shared" si="63"/>
        <v>15.511912113126129</v>
      </c>
      <c r="V202" s="23">
        <v>2.17564E-11</v>
      </c>
      <c r="W202" s="23">
        <v>1.4368030000000001</v>
      </c>
      <c r="X202">
        <f t="shared" si="74"/>
        <v>1.4999999999999999E-4</v>
      </c>
      <c r="Y202" s="13">
        <f t="shared" si="64"/>
        <v>7.488847783732286</v>
      </c>
      <c r="AA202" s="23">
        <v>2.6272319999999998E-11</v>
      </c>
      <c r="AB202" s="23">
        <v>1.4480040000000001</v>
      </c>
      <c r="AC202">
        <f t="shared" si="75"/>
        <v>1.2799999999999999E-4</v>
      </c>
      <c r="AD202" s="13">
        <f t="shared" si="65"/>
        <v>7.7169396566541923</v>
      </c>
      <c r="AF202" s="23">
        <v>3.023035E-12</v>
      </c>
      <c r="AG202" s="23">
        <v>39.18967</v>
      </c>
      <c r="AH202" s="7">
        <f t="shared" si="76"/>
        <v>1.3000000000000002E-4</v>
      </c>
      <c r="AI202" s="13">
        <f t="shared" si="66"/>
        <v>0.90182700715999808</v>
      </c>
      <c r="AK202" s="23">
        <v>1.7798169999999999E-11</v>
      </c>
      <c r="AL202" s="23">
        <v>2.2574320000000001</v>
      </c>
      <c r="AM202" s="7">
        <f t="shared" si="77"/>
        <v>1.34E-4</v>
      </c>
      <c r="AN202" s="13">
        <f t="shared" si="67"/>
        <v>5.4728917524666221</v>
      </c>
      <c r="AP202" s="23">
        <v>6.0616140000000001E-11</v>
      </c>
      <c r="AQ202" s="23">
        <v>0.78772430000000004</v>
      </c>
      <c r="AR202" s="7">
        <f t="shared" si="78"/>
        <v>1.5200000000000001E-4</v>
      </c>
      <c r="AS202" s="13">
        <f t="shared" si="68"/>
        <v>21.143095654920153</v>
      </c>
      <c r="AU202" s="23">
        <v>4.6070449999999997E-11</v>
      </c>
      <c r="AV202" s="23">
        <v>0.78577520000000001</v>
      </c>
      <c r="AW202" s="7">
        <f t="shared" si="79"/>
        <v>1.6800000000000002E-4</v>
      </c>
      <c r="AX202" s="13">
        <f t="shared" si="69"/>
        <v>17.761042169817387</v>
      </c>
      <c r="AZ202" s="29"/>
      <c r="BA202" s="29"/>
      <c r="BB202" s="30"/>
      <c r="BC202" s="31"/>
    </row>
    <row r="203" spans="1:55" x14ac:dyDescent="0.2">
      <c r="A203" s="23">
        <v>69191301.491999999</v>
      </c>
      <c r="B203" s="23">
        <v>2.2057440000000001E-11</v>
      </c>
      <c r="C203" s="23">
        <v>6.3799990000000001E-2</v>
      </c>
      <c r="D203">
        <f t="shared" si="70"/>
        <v>1.74E-4</v>
      </c>
      <c r="E203" s="13">
        <f t="shared" si="60"/>
        <v>8.8072650054336741</v>
      </c>
      <c r="G203" s="23">
        <v>3.0148249999999998E-11</v>
      </c>
      <c r="H203" s="23">
        <v>0.33515279999999997</v>
      </c>
      <c r="I203">
        <f t="shared" si="71"/>
        <v>1.3000000000000002E-4</v>
      </c>
      <c r="J203" s="13">
        <f t="shared" si="61"/>
        <v>8.9937781297971782</v>
      </c>
      <c r="L203" s="23">
        <v>3.444749E-11</v>
      </c>
      <c r="M203" s="23">
        <v>0.20522950000000001</v>
      </c>
      <c r="N203">
        <f t="shared" si="72"/>
        <v>1.18E-4</v>
      </c>
      <c r="O203" s="13">
        <f t="shared" si="62"/>
        <v>9.3277371497470583</v>
      </c>
      <c r="Q203" s="23">
        <v>5.4253160000000002E-11</v>
      </c>
      <c r="R203" s="23">
        <v>8.1032300000000002E-2</v>
      </c>
      <c r="S203">
        <f t="shared" si="73"/>
        <v>1.5799999999999999E-4</v>
      </c>
      <c r="T203" s="13">
        <f t="shared" si="63"/>
        <v>19.670655626293183</v>
      </c>
      <c r="V203" s="23">
        <v>3.877617E-11</v>
      </c>
      <c r="W203" s="23">
        <v>0.56025970000000003</v>
      </c>
      <c r="X203">
        <f t="shared" si="74"/>
        <v>1.4999999999999999E-4</v>
      </c>
      <c r="Y203" s="13">
        <f t="shared" si="64"/>
        <v>13.34728331737449</v>
      </c>
      <c r="AA203" s="23">
        <v>4.781461E-11</v>
      </c>
      <c r="AB203" s="23">
        <v>0.67078170000000004</v>
      </c>
      <c r="AC203">
        <f t="shared" si="75"/>
        <v>1.2799999999999999E-4</v>
      </c>
      <c r="AD203" s="13">
        <f t="shared" si="65"/>
        <v>14.044532803972171</v>
      </c>
      <c r="AF203" s="23">
        <v>1.0991609999999999E-11</v>
      </c>
      <c r="AG203" s="23">
        <v>10.677670000000001</v>
      </c>
      <c r="AH203" s="7">
        <f t="shared" si="76"/>
        <v>1.3000000000000002E-4</v>
      </c>
      <c r="AI203" s="13">
        <f t="shared" si="66"/>
        <v>3.2789996643009118</v>
      </c>
      <c r="AK203" s="23">
        <v>4.572213E-11</v>
      </c>
      <c r="AL203" s="23">
        <v>0.88341210000000003</v>
      </c>
      <c r="AM203" s="7">
        <f t="shared" si="77"/>
        <v>1.34E-4</v>
      </c>
      <c r="AN203" s="13">
        <f t="shared" si="67"/>
        <v>14.059438031112565</v>
      </c>
      <c r="AP203" s="23">
        <v>9.8662819999999998E-11</v>
      </c>
      <c r="AQ203" s="23">
        <v>0.62851610000000002</v>
      </c>
      <c r="AR203" s="7">
        <f t="shared" si="78"/>
        <v>1.5200000000000001E-4</v>
      </c>
      <c r="AS203" s="13">
        <f t="shared" si="68"/>
        <v>34.41389439915126</v>
      </c>
      <c r="AU203" s="23">
        <v>7.7037439999999995E-11</v>
      </c>
      <c r="AV203" s="23">
        <v>0.48795230000000001</v>
      </c>
      <c r="AW203" s="7">
        <f t="shared" si="79"/>
        <v>1.6800000000000002E-4</v>
      </c>
      <c r="AX203" s="13">
        <f t="shared" si="69"/>
        <v>29.699410804426197</v>
      </c>
      <c r="AZ203" s="29"/>
      <c r="BA203" s="29"/>
      <c r="BB203" s="30"/>
      <c r="BC203" s="31"/>
    </row>
    <row r="204" spans="1:55" x14ac:dyDescent="0.2">
      <c r="A204" s="23">
        <v>74480262.708000004</v>
      </c>
      <c r="B204" s="23">
        <v>2.4485289999999999E-11</v>
      </c>
      <c r="C204" s="23">
        <v>-5.5328889999999999E-2</v>
      </c>
      <c r="D204">
        <f t="shared" si="70"/>
        <v>1.74E-4</v>
      </c>
      <c r="E204" s="13">
        <f t="shared" si="60"/>
        <v>9.7766757051087989</v>
      </c>
      <c r="G204" s="23">
        <v>3.727531E-11</v>
      </c>
      <c r="H204" s="23">
        <v>0.12877250000000001</v>
      </c>
      <c r="I204">
        <f t="shared" si="71"/>
        <v>1.3000000000000002E-4</v>
      </c>
      <c r="J204" s="13">
        <f t="shared" si="61"/>
        <v>11.119911366643507</v>
      </c>
      <c r="L204" s="23">
        <v>4.1827900000000002E-11</v>
      </c>
      <c r="M204" s="23">
        <v>6.7193719999999998E-2</v>
      </c>
      <c r="N204">
        <f t="shared" si="72"/>
        <v>1.18E-4</v>
      </c>
      <c r="O204" s="13">
        <f t="shared" si="62"/>
        <v>11.326214383860911</v>
      </c>
      <c r="Q204" s="23">
        <v>6.593748E-11</v>
      </c>
      <c r="R204" s="23">
        <v>3.5063230000000001E-2</v>
      </c>
      <c r="S204">
        <f t="shared" si="73"/>
        <v>1.5799999999999999E-4</v>
      </c>
      <c r="T204" s="13">
        <f t="shared" si="63"/>
        <v>23.907058352833165</v>
      </c>
      <c r="V204" s="23">
        <v>5.47512E-11</v>
      </c>
      <c r="W204" s="23">
        <v>0.3446072</v>
      </c>
      <c r="X204">
        <f t="shared" si="74"/>
        <v>1.4999999999999999E-4</v>
      </c>
      <c r="Y204" s="13">
        <f t="shared" si="64"/>
        <v>18.846105181771023</v>
      </c>
      <c r="AA204" s="23">
        <v>6.9222860000000004E-11</v>
      </c>
      <c r="AB204" s="23">
        <v>0.48990289999999997</v>
      </c>
      <c r="AC204">
        <f t="shared" si="75"/>
        <v>1.2799999999999999E-4</v>
      </c>
      <c r="AD204" s="13">
        <f t="shared" si="65"/>
        <v>20.332754529520852</v>
      </c>
      <c r="AF204" s="23">
        <v>1.1909809999999999E-11</v>
      </c>
      <c r="AG204" s="23">
        <v>10.046150000000001</v>
      </c>
      <c r="AH204" s="7">
        <f t="shared" si="76"/>
        <v>1.3000000000000002E-4</v>
      </c>
      <c r="AI204" s="13">
        <f t="shared" si="66"/>
        <v>3.552915632185607</v>
      </c>
      <c r="AK204" s="23">
        <v>7.3866430000000006E-11</v>
      </c>
      <c r="AL204" s="23">
        <v>0.70891959999999998</v>
      </c>
      <c r="AM204" s="7">
        <f t="shared" si="77"/>
        <v>1.34E-4</v>
      </c>
      <c r="AN204" s="13">
        <f t="shared" si="67"/>
        <v>22.713738296192986</v>
      </c>
      <c r="AP204" s="23">
        <v>1.309698E-10</v>
      </c>
      <c r="AQ204" s="23">
        <v>0.79952699999999999</v>
      </c>
      <c r="AR204" s="7">
        <f t="shared" si="78"/>
        <v>1.5200000000000001E-4</v>
      </c>
      <c r="AS204" s="13">
        <f t="shared" si="68"/>
        <v>45.682668169001865</v>
      </c>
      <c r="AU204" s="23">
        <v>1.090802E-10</v>
      </c>
      <c r="AV204" s="23">
        <v>0.49604490000000001</v>
      </c>
      <c r="AW204" s="7">
        <f t="shared" si="79"/>
        <v>1.6800000000000002E-4</v>
      </c>
      <c r="AX204" s="13">
        <f t="shared" si="69"/>
        <v>42.052509408788389</v>
      </c>
      <c r="AZ204" s="29"/>
      <c r="BA204" s="29"/>
      <c r="BB204" s="30"/>
      <c r="BC204" s="31"/>
    </row>
    <row r="205" spans="1:55" x14ac:dyDescent="0.2">
      <c r="A205" s="23">
        <v>80173510.446999997</v>
      </c>
      <c r="B205" s="23">
        <v>2.629703E-11</v>
      </c>
      <c r="C205" s="23">
        <v>-9.7691849999999997E-2</v>
      </c>
      <c r="D205">
        <f t="shared" si="70"/>
        <v>1.74E-4</v>
      </c>
      <c r="E205" s="13">
        <f t="shared" si="60"/>
        <v>10.500081245413767</v>
      </c>
      <c r="G205" s="23">
        <v>4.2527799999999997E-11</v>
      </c>
      <c r="H205" s="23">
        <v>6.6282320000000006E-2</v>
      </c>
      <c r="I205">
        <f t="shared" si="71"/>
        <v>1.3000000000000002E-4</v>
      </c>
      <c r="J205" s="13">
        <f t="shared" si="61"/>
        <v>12.686825853851831</v>
      </c>
      <c r="L205" s="23">
        <v>4.7415890000000002E-11</v>
      </c>
      <c r="M205" s="23">
        <v>2.8304619999999999E-2</v>
      </c>
      <c r="N205">
        <f t="shared" si="72"/>
        <v>1.18E-4</v>
      </c>
      <c r="O205" s="13">
        <f t="shared" si="62"/>
        <v>12.839337746852383</v>
      </c>
      <c r="Q205" s="23">
        <v>7.6492760000000003E-11</v>
      </c>
      <c r="R205" s="23">
        <v>4.169577E-2</v>
      </c>
      <c r="S205">
        <f t="shared" si="73"/>
        <v>1.5799999999999999E-4</v>
      </c>
      <c r="T205" s="13">
        <f t="shared" si="63"/>
        <v>27.734103227622025</v>
      </c>
      <c r="V205" s="23">
        <v>6.6950529999999995E-11</v>
      </c>
      <c r="W205" s="23">
        <v>0.29925669999999999</v>
      </c>
      <c r="X205">
        <f t="shared" si="74"/>
        <v>1.4999999999999999E-4</v>
      </c>
      <c r="Y205" s="13">
        <f t="shared" si="64"/>
        <v>23.045279927295041</v>
      </c>
      <c r="AA205" s="23">
        <v>8.5272210000000003E-11</v>
      </c>
      <c r="AB205" s="23">
        <v>0.48622530000000003</v>
      </c>
      <c r="AC205">
        <f t="shared" si="75"/>
        <v>1.2799999999999999E-4</v>
      </c>
      <c r="AD205" s="13">
        <f t="shared" si="65"/>
        <v>25.046912452327934</v>
      </c>
      <c r="AF205" s="23">
        <v>5.6884340000000001E-12</v>
      </c>
      <c r="AG205" s="23">
        <v>20.813269999999999</v>
      </c>
      <c r="AH205" s="7">
        <f t="shared" si="76"/>
        <v>1.3000000000000002E-4</v>
      </c>
      <c r="AI205" s="13">
        <f t="shared" si="66"/>
        <v>1.6969646099523086</v>
      </c>
      <c r="AK205" s="23">
        <v>9.3514989999999994E-11</v>
      </c>
      <c r="AL205" s="23">
        <v>0.79806540000000004</v>
      </c>
      <c r="AM205" s="7">
        <f t="shared" si="77"/>
        <v>1.34E-4</v>
      </c>
      <c r="AN205" s="13">
        <f t="shared" si="67"/>
        <v>28.755620240901091</v>
      </c>
      <c r="AP205" s="23">
        <v>1.276343E-10</v>
      </c>
      <c r="AQ205" s="23">
        <v>1.336333</v>
      </c>
      <c r="AR205" s="7">
        <f t="shared" si="78"/>
        <v>1.5200000000000001E-4</v>
      </c>
      <c r="AS205" s="13">
        <f t="shared" si="68"/>
        <v>44.519235532793331</v>
      </c>
      <c r="AU205" s="23">
        <v>1.322512E-10</v>
      </c>
      <c r="AV205" s="23">
        <v>0.66177980000000003</v>
      </c>
      <c r="AW205" s="7">
        <f t="shared" si="79"/>
        <v>1.6800000000000002E-4</v>
      </c>
      <c r="AX205" s="13">
        <f t="shared" si="69"/>
        <v>50.985374360548974</v>
      </c>
      <c r="AZ205" s="29"/>
      <c r="BA205" s="29"/>
      <c r="BB205" s="30"/>
      <c r="BC205" s="31"/>
    </row>
    <row r="206" spans="1:55" x14ac:dyDescent="0.2">
      <c r="A206" s="23">
        <v>86301948.245000005</v>
      </c>
      <c r="B206" s="23">
        <v>2.723716E-11</v>
      </c>
      <c r="C206" s="23">
        <v>-0.137569</v>
      </c>
      <c r="D206">
        <f t="shared" si="70"/>
        <v>1.74E-4</v>
      </c>
      <c r="E206" s="13">
        <f t="shared" ref="E206:E208" si="80">(B206*D206)/($B$2*$C$2)</f>
        <v>10.875463612975839</v>
      </c>
      <c r="G206" s="23">
        <v>4.5868270000000002E-11</v>
      </c>
      <c r="H206" s="23">
        <v>1.379817E-2</v>
      </c>
      <c r="I206">
        <f t="shared" si="71"/>
        <v>1.3000000000000002E-4</v>
      </c>
      <c r="J206" s="13">
        <f t="shared" ref="J206:J208" si="81">(G206*I206)/($B$2*$C$2)</f>
        <v>13.68334956681174</v>
      </c>
      <c r="L206" s="23">
        <v>5.1371319999999999E-11</v>
      </c>
      <c r="M206" s="23">
        <v>-9.0790450000000009E-3</v>
      </c>
      <c r="N206">
        <f t="shared" si="72"/>
        <v>1.18E-4</v>
      </c>
      <c r="O206" s="13">
        <f t="shared" ref="O206:O208" si="82">(L206*N206)/($B$2*$C$2)</f>
        <v>13.910394342099931</v>
      </c>
      <c r="Q206" s="23">
        <v>8.7609509999999997E-11</v>
      </c>
      <c r="R206" s="23">
        <v>5.228849E-2</v>
      </c>
      <c r="S206">
        <f t="shared" si="73"/>
        <v>1.5799999999999999E-4</v>
      </c>
      <c r="T206" s="13">
        <f t="shared" ref="T206:T208" si="83">(Q206*S206)/($B$2*$C$2)</f>
        <v>31.764721184872709</v>
      </c>
      <c r="V206" s="23">
        <v>7.8236260000000005E-11</v>
      </c>
      <c r="W206" s="23">
        <v>0.2561021</v>
      </c>
      <c r="X206">
        <f t="shared" si="74"/>
        <v>1.4999999999999999E-4</v>
      </c>
      <c r="Y206" s="13">
        <f t="shared" ref="Y206:Y208" si="84">(V206*X206)/($B$2*$C$2)</f>
        <v>26.929981169150359</v>
      </c>
      <c r="AA206" s="23">
        <v>1.012423E-10</v>
      </c>
      <c r="AB206" s="23">
        <v>0.48456709999999997</v>
      </c>
      <c r="AC206">
        <f t="shared" si="75"/>
        <v>1.2799999999999999E-4</v>
      </c>
      <c r="AD206" s="13">
        <f t="shared" ref="AD206:AD208" si="85">(AA206*AC206)/($B$2*$C$2)</f>
        <v>29.737789422513156</v>
      </c>
      <c r="AF206" s="23">
        <v>-5.1736000000000003E-13</v>
      </c>
      <c r="AG206" s="23">
        <v>214.3297</v>
      </c>
      <c r="AH206" s="7">
        <f t="shared" si="76"/>
        <v>1.3000000000000002E-4</v>
      </c>
      <c r="AI206" s="13">
        <f t="shared" ref="AI206:AI208" si="86">(AF206*AH206)/($B$2*$C$2)</f>
        <v>-0.15433801475149864</v>
      </c>
      <c r="AK206" s="23">
        <v>1.105166E-10</v>
      </c>
      <c r="AL206" s="23">
        <v>0.94076780000000004</v>
      </c>
      <c r="AM206" s="7">
        <f t="shared" si="77"/>
        <v>1.34E-4</v>
      </c>
      <c r="AN206" s="13">
        <f t="shared" ref="AN206:AN208" si="87">(AK206*AM206)/($B$2*$C$2)</f>
        <v>33.983571830736118</v>
      </c>
      <c r="AP206" s="23">
        <v>7.1748760000000006E-11</v>
      </c>
      <c r="AQ206" s="23">
        <v>3.2036539999999998</v>
      </c>
      <c r="AR206" s="7">
        <f t="shared" si="78"/>
        <v>1.5200000000000001E-4</v>
      </c>
      <c r="AS206" s="13">
        <f t="shared" ref="AS206:AS208" si="88">(AP206*AR206)/($B$2*$C$2)</f>
        <v>25.026187675459187</v>
      </c>
      <c r="AU206" s="23">
        <v>1.430343E-10</v>
      </c>
      <c r="AV206" s="23">
        <v>0.9762383</v>
      </c>
      <c r="AW206" s="7">
        <f t="shared" si="79"/>
        <v>1.6800000000000002E-4</v>
      </c>
      <c r="AX206" s="13">
        <f t="shared" ref="AX206:AX208" si="89">(AU206*AW206)/($B$2*$C$2)</f>
        <v>55.142466245289796</v>
      </c>
      <c r="AZ206" s="29"/>
      <c r="BA206" s="29"/>
      <c r="BB206" s="30"/>
      <c r="BC206" s="31"/>
    </row>
    <row r="207" spans="1:55" x14ac:dyDescent="0.2">
      <c r="A207" s="23">
        <v>92898841.890000001</v>
      </c>
      <c r="B207" s="23">
        <v>2.836993E-11</v>
      </c>
      <c r="C207" s="23">
        <v>-0.20012579999999999</v>
      </c>
      <c r="D207">
        <f t="shared" si="70"/>
        <v>1.74E-4</v>
      </c>
      <c r="E207" s="13">
        <f t="shared" si="80"/>
        <v>11.327764767606888</v>
      </c>
      <c r="G207" s="23">
        <v>5.0646949999999998E-11</v>
      </c>
      <c r="H207" s="23">
        <v>-6.7159339999999998E-2</v>
      </c>
      <c r="I207">
        <f t="shared" si="71"/>
        <v>1.3000000000000002E-4</v>
      </c>
      <c r="J207" s="13">
        <f t="shared" si="81"/>
        <v>15.108917806205376</v>
      </c>
      <c r="L207" s="23">
        <v>5.7028639999999999E-11</v>
      </c>
      <c r="M207" s="23">
        <v>-6.8977529999999995E-2</v>
      </c>
      <c r="N207">
        <f t="shared" si="72"/>
        <v>1.18E-4</v>
      </c>
      <c r="O207" s="13">
        <f t="shared" si="82"/>
        <v>15.442290974684976</v>
      </c>
      <c r="Q207" s="23">
        <v>1.0383710000000001E-10</v>
      </c>
      <c r="R207" s="23">
        <v>7.8434210000000004E-2</v>
      </c>
      <c r="S207">
        <f t="shared" si="73"/>
        <v>1.5799999999999999E-4</v>
      </c>
      <c r="T207" s="13">
        <f t="shared" si="83"/>
        <v>37.648384634793032</v>
      </c>
      <c r="V207" s="23">
        <v>9.6712529999999995E-11</v>
      </c>
      <c r="W207" s="23">
        <v>0.21901499999999999</v>
      </c>
      <c r="X207">
        <f t="shared" si="74"/>
        <v>1.4999999999999999E-4</v>
      </c>
      <c r="Y207" s="13">
        <f t="shared" si="84"/>
        <v>33.289763745364219</v>
      </c>
      <c r="AA207" s="23">
        <v>1.2745430000000001E-10</v>
      </c>
      <c r="AB207" s="23">
        <v>0.52673970000000003</v>
      </c>
      <c r="AC207">
        <f t="shared" si="75"/>
        <v>1.2799999999999999E-4</v>
      </c>
      <c r="AD207" s="13">
        <f t="shared" si="85"/>
        <v>37.437011351913362</v>
      </c>
      <c r="AF207" s="23">
        <v>-5.7327150000000002E-12</v>
      </c>
      <c r="AG207" s="23">
        <v>17.627520000000001</v>
      </c>
      <c r="AH207" s="7">
        <f t="shared" si="76"/>
        <v>1.3000000000000002E-4</v>
      </c>
      <c r="AI207" s="13">
        <f t="shared" si="86"/>
        <v>-1.7101744476498713</v>
      </c>
      <c r="AK207" s="23">
        <v>1.1463619999999999E-10</v>
      </c>
      <c r="AL207" s="23">
        <v>1.479732</v>
      </c>
      <c r="AM207" s="7">
        <f t="shared" si="77"/>
        <v>1.34E-4</v>
      </c>
      <c r="AN207" s="13">
        <f t="shared" si="87"/>
        <v>35.250338293999562</v>
      </c>
      <c r="AP207" s="23">
        <v>-2.366336E-11</v>
      </c>
      <c r="AQ207" s="23">
        <v>9.4641339999999996</v>
      </c>
      <c r="AR207" s="7">
        <f t="shared" si="78"/>
        <v>1.5200000000000001E-4</v>
      </c>
      <c r="AS207" s="13">
        <f t="shared" si="88"/>
        <v>-8.2538525877235216</v>
      </c>
      <c r="AU207" s="23">
        <v>1.027486E-10</v>
      </c>
      <c r="AV207" s="23">
        <v>2.139516</v>
      </c>
      <c r="AW207" s="7">
        <f t="shared" si="79"/>
        <v>1.6800000000000002E-4</v>
      </c>
      <c r="AX207" s="13">
        <f t="shared" si="89"/>
        <v>39.611556159961516</v>
      </c>
      <c r="AZ207" s="29"/>
      <c r="BA207" s="29"/>
      <c r="BB207" s="30"/>
      <c r="BC207" s="31"/>
    </row>
    <row r="208" spans="1:55" x14ac:dyDescent="0.2">
      <c r="A208" s="23">
        <v>100000000</v>
      </c>
      <c r="B208" s="23">
        <v>3.0289289999999997E-11</v>
      </c>
      <c r="C208" s="23">
        <v>-0.252919</v>
      </c>
      <c r="D208">
        <f t="shared" si="70"/>
        <v>1.74E-4</v>
      </c>
      <c r="E208" s="13">
        <f t="shared" si="80"/>
        <v>12.09414165272271</v>
      </c>
      <c r="G208" s="23">
        <v>5.8825520000000004E-11</v>
      </c>
      <c r="H208" s="23">
        <v>-0.11359039999999999</v>
      </c>
      <c r="I208">
        <f t="shared" si="71"/>
        <v>1.3000000000000002E-4</v>
      </c>
      <c r="J208" s="13">
        <f t="shared" si="81"/>
        <v>17.548735838728501</v>
      </c>
      <c r="L208" s="23">
        <v>6.6360679999999996E-11</v>
      </c>
      <c r="M208" s="23">
        <v>-9.6787239999999997E-2</v>
      </c>
      <c r="N208">
        <f t="shared" si="72"/>
        <v>1.18E-4</v>
      </c>
      <c r="O208" s="13">
        <f t="shared" si="82"/>
        <v>17.969233175435324</v>
      </c>
      <c r="Q208" s="23">
        <v>1.2790079999999999E-10</v>
      </c>
      <c r="R208" s="23">
        <v>0.17712729999999999</v>
      </c>
      <c r="S208">
        <f t="shared" si="73"/>
        <v>1.5799999999999999E-4</v>
      </c>
      <c r="T208" s="13">
        <f t="shared" si="83"/>
        <v>46.373199111856323</v>
      </c>
      <c r="V208" s="23">
        <v>1.2527329999999999E-10</v>
      </c>
      <c r="W208" s="23">
        <v>0.29403689999999999</v>
      </c>
      <c r="X208">
        <f t="shared" si="74"/>
        <v>1.4999999999999999E-4</v>
      </c>
      <c r="Y208" s="13">
        <f t="shared" si="84"/>
        <v>43.120767914996485</v>
      </c>
      <c r="AA208" s="23">
        <v>1.4770379999999999E-10</v>
      </c>
      <c r="AB208" s="23">
        <v>0.86651650000000002</v>
      </c>
      <c r="AC208">
        <f t="shared" si="75"/>
        <v>1.2799999999999999E-4</v>
      </c>
      <c r="AD208" s="13">
        <f t="shared" si="85"/>
        <v>43.38487471447209</v>
      </c>
      <c r="AF208" s="23">
        <v>-7.962288E-12</v>
      </c>
      <c r="AG208" s="23">
        <v>11.649330000000001</v>
      </c>
      <c r="AH208" s="7">
        <f t="shared" si="76"/>
        <v>1.3000000000000002E-4</v>
      </c>
      <c r="AI208" s="13">
        <f t="shared" si="86"/>
        <v>-2.3752971292710692</v>
      </c>
      <c r="AK208" s="23">
        <v>1.9077690000000001E-11</v>
      </c>
      <c r="AL208" s="23">
        <v>11.74122</v>
      </c>
      <c r="AM208" s="7">
        <f t="shared" si="77"/>
        <v>1.34E-4</v>
      </c>
      <c r="AN208" s="13">
        <f t="shared" si="87"/>
        <v>5.8663408798272503</v>
      </c>
      <c r="AP208" s="23">
        <v>-6.7418260000000002E-11</v>
      </c>
      <c r="AQ208" s="23">
        <v>2.3410150000000001</v>
      </c>
      <c r="AR208" s="7">
        <f t="shared" si="78"/>
        <v>1.5200000000000001E-4</v>
      </c>
      <c r="AS208" s="13">
        <f t="shared" si="88"/>
        <v>-23.515695985727184</v>
      </c>
      <c r="AU208" s="23">
        <v>-1.1009039999999999E-11</v>
      </c>
      <c r="AV208" s="23">
        <v>20.01117</v>
      </c>
      <c r="AW208" s="7">
        <f t="shared" si="79"/>
        <v>1.6800000000000002E-4</v>
      </c>
      <c r="AX208" s="13">
        <f t="shared" si="89"/>
        <v>-4.244196088581865</v>
      </c>
      <c r="AZ208" s="29"/>
      <c r="BA208" s="29"/>
      <c r="BB208" s="30"/>
      <c r="BC208" s="31"/>
    </row>
  </sheetData>
  <mergeCells count="10">
    <mergeCell ref="B5:E5"/>
    <mergeCell ref="G5:J5"/>
    <mergeCell ref="L5:O5"/>
    <mergeCell ref="Q5:T5"/>
    <mergeCell ref="AP5:AS5"/>
    <mergeCell ref="AU5:AX5"/>
    <mergeCell ref="AF5:AI5"/>
    <mergeCell ref="AK5:AN5"/>
    <mergeCell ref="AA5:AD5"/>
    <mergeCell ref="V5:Y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3"/>
  <sheetViews>
    <sheetView topLeftCell="A13" workbookViewId="0">
      <selection activeCell="M48" sqref="M48"/>
    </sheetView>
  </sheetViews>
  <sheetFormatPr defaultRowHeight="14.25" x14ac:dyDescent="0.2"/>
  <sheetData>
    <row r="2" spans="1:11" x14ac:dyDescent="0.2">
      <c r="A2" s="14" t="s">
        <v>8</v>
      </c>
      <c r="B2" s="22">
        <v>0.05</v>
      </c>
      <c r="C2" s="22">
        <v>0.1</v>
      </c>
      <c r="D2" s="22">
        <v>0.15</v>
      </c>
      <c r="E2" s="22">
        <v>0.2</v>
      </c>
      <c r="F2" s="22">
        <v>0.25</v>
      </c>
      <c r="G2" s="22">
        <v>0.3</v>
      </c>
      <c r="H2" s="22">
        <v>0.35</v>
      </c>
      <c r="I2" s="22">
        <v>0.4</v>
      </c>
      <c r="J2" s="22">
        <v>0.45</v>
      </c>
      <c r="K2" s="22">
        <v>0.5</v>
      </c>
    </row>
    <row r="3" spans="1:11" x14ac:dyDescent="0.2">
      <c r="A3" s="23">
        <v>40</v>
      </c>
      <c r="B3" s="32">
        <v>31.302668184863229</v>
      </c>
      <c r="C3" s="32">
        <v>47.818830870932366</v>
      </c>
      <c r="D3" s="32">
        <v>51.239409471411008</v>
      </c>
      <c r="E3" s="32">
        <v>136.6214064210437</v>
      </c>
      <c r="F3" s="32">
        <v>621.47206578129203</v>
      </c>
      <c r="G3" s="32">
        <v>976.13309861016319</v>
      </c>
      <c r="H3" s="32">
        <v>3874.2463288174094</v>
      </c>
      <c r="I3" s="32">
        <v>5452.0588007513825</v>
      </c>
      <c r="J3" s="32">
        <v>7500.7972261300101</v>
      </c>
      <c r="K3" s="32">
        <v>4447.5728775271764</v>
      </c>
    </row>
    <row r="4" spans="1:11" x14ac:dyDescent="0.2">
      <c r="A4" s="23">
        <v>43.058</v>
      </c>
      <c r="B4" s="32">
        <v>30.634424243569786</v>
      </c>
      <c r="C4" s="32">
        <v>47.372755346234058</v>
      </c>
      <c r="D4" s="32">
        <v>51.060152231097341</v>
      </c>
      <c r="E4" s="32">
        <v>136.20713209824663</v>
      </c>
      <c r="F4" s="32">
        <v>610.1481282553583</v>
      </c>
      <c r="G4" s="32">
        <v>961.11620859259165</v>
      </c>
      <c r="H4" s="32">
        <v>3714.3953897721744</v>
      </c>
      <c r="I4" s="32">
        <v>5230.8974153321769</v>
      </c>
      <c r="J4" s="32">
        <v>7015.5807650587021</v>
      </c>
      <c r="K4" s="32">
        <v>4316.5888804614397</v>
      </c>
    </row>
    <row r="5" spans="1:11" x14ac:dyDescent="0.2">
      <c r="A5" s="23">
        <v>46.348999999999997</v>
      </c>
      <c r="B5" s="32">
        <v>31.261186183261298</v>
      </c>
      <c r="C5" s="32">
        <v>46.982077551045876</v>
      </c>
      <c r="D5" s="32">
        <v>50.704751735762471</v>
      </c>
      <c r="E5" s="32">
        <v>134.3253129225233</v>
      </c>
      <c r="F5" s="32">
        <v>598.54296825514984</v>
      </c>
      <c r="G5" s="32">
        <v>946.72554859003162</v>
      </c>
      <c r="H5" s="32">
        <v>3697.4658197684098</v>
      </c>
      <c r="I5" s="32">
        <v>5038.0350195270421</v>
      </c>
      <c r="J5" s="32">
        <v>6537.7659051087712</v>
      </c>
      <c r="K5" s="32">
        <v>4169.3783810514105</v>
      </c>
    </row>
    <row r="6" spans="1:11" x14ac:dyDescent="0.2">
      <c r="A6" s="23">
        <v>49.892000000000003</v>
      </c>
      <c r="B6" s="32">
        <v>30.91422910874034</v>
      </c>
      <c r="C6" s="32">
        <v>46.752998840809916</v>
      </c>
      <c r="D6" s="32">
        <v>50.291512348386824</v>
      </c>
      <c r="E6" s="32">
        <v>132.88836911357049</v>
      </c>
      <c r="F6" s="32">
        <v>587.48304252575065</v>
      </c>
      <c r="G6" s="32">
        <v>932.45061777411058</v>
      </c>
      <c r="H6" s="32">
        <v>3279.4292428173071</v>
      </c>
      <c r="I6" s="32">
        <v>4745.2451799004884</v>
      </c>
      <c r="J6" s="32">
        <v>6606.637071056718</v>
      </c>
      <c r="K6" s="32">
        <v>4042.4963080755601</v>
      </c>
    </row>
    <row r="7" spans="1:11" x14ac:dyDescent="0.2">
      <c r="A7" s="23">
        <v>53.706000000000003</v>
      </c>
      <c r="B7" s="32">
        <v>30.33822861734658</v>
      </c>
      <c r="C7" s="32">
        <v>46.034886754236133</v>
      </c>
      <c r="D7" s="32">
        <v>50.134215473918225</v>
      </c>
      <c r="E7" s="32">
        <v>131.58216862756592</v>
      </c>
      <c r="F7" s="32">
        <v>577.04511068988177</v>
      </c>
      <c r="G7" s="32">
        <v>918.40714533146775</v>
      </c>
      <c r="H7" s="32">
        <v>3286.8693040665385</v>
      </c>
      <c r="I7" s="32">
        <v>4519.5820319261356</v>
      </c>
      <c r="J7" s="32">
        <v>6172.8969668889213</v>
      </c>
      <c r="K7" s="32">
        <v>3938.7299652152656</v>
      </c>
    </row>
    <row r="8" spans="1:11" x14ac:dyDescent="0.2">
      <c r="A8" s="23">
        <v>57.811</v>
      </c>
      <c r="B8" s="33">
        <v>30.683137345845612</v>
      </c>
      <c r="C8" s="33">
        <v>45.931042114265914</v>
      </c>
      <c r="D8" s="33">
        <v>49.623521885955128</v>
      </c>
      <c r="E8" s="33">
        <v>130.22049468506918</v>
      </c>
      <c r="F8" s="33">
        <v>566.96412831034434</v>
      </c>
      <c r="G8" s="33">
        <v>904.93761915961875</v>
      </c>
      <c r="H8" s="33">
        <v>3242.9806989748413</v>
      </c>
      <c r="I8" s="33">
        <v>4571.5952242897174</v>
      </c>
      <c r="J8" s="33">
        <v>6234.7850953981342</v>
      </c>
      <c r="K8" s="33">
        <v>3841.276498950072</v>
      </c>
    </row>
    <row r="9" spans="1:11" x14ac:dyDescent="0.2">
      <c r="A9" s="23">
        <v>62.23</v>
      </c>
      <c r="B9" s="33">
        <v>30.28389753680009</v>
      </c>
      <c r="C9" s="33">
        <v>45.778124095165829</v>
      </c>
      <c r="D9" s="33">
        <v>49.297338696103409</v>
      </c>
      <c r="E9" s="33">
        <v>129.03242002994793</v>
      </c>
      <c r="F9" s="33">
        <v>556.70208960098012</v>
      </c>
      <c r="G9" s="33">
        <v>891.94129024582969</v>
      </c>
      <c r="H9" s="33">
        <v>3112.1949230215309</v>
      </c>
      <c r="I9" s="33">
        <v>4397.7976699066458</v>
      </c>
      <c r="J9" s="33">
        <v>6087.851802637575</v>
      </c>
      <c r="K9" s="33">
        <v>3748.1998319510872</v>
      </c>
    </row>
    <row r="10" spans="1:11" x14ac:dyDescent="0.2">
      <c r="A10" s="23">
        <v>66.986999999999995</v>
      </c>
      <c r="B10" s="33">
        <v>30.226999036191032</v>
      </c>
      <c r="C10" s="33">
        <v>45.566616339524082</v>
      </c>
      <c r="D10" s="33">
        <v>49.211067764435839</v>
      </c>
      <c r="E10" s="33">
        <v>127.66838937197929</v>
      </c>
      <c r="F10" s="33">
        <v>547.07168276468087</v>
      </c>
      <c r="G10" s="33">
        <v>879.1834691989211</v>
      </c>
      <c r="H10" s="33">
        <v>3039.9899340574584</v>
      </c>
      <c r="I10" s="33">
        <v>4204.4740279380758</v>
      </c>
      <c r="J10" s="33">
        <v>5738.9406048184255</v>
      </c>
      <c r="K10" s="33">
        <v>3636.0133646502682</v>
      </c>
    </row>
    <row r="11" spans="1:11" x14ac:dyDescent="0.2">
      <c r="A11" s="23">
        <v>72.106999999999999</v>
      </c>
      <c r="B11" s="33">
        <v>30.101890213764104</v>
      </c>
      <c r="C11" s="33">
        <v>45.21982118305931</v>
      </c>
      <c r="D11" s="33">
        <v>48.97231986596973</v>
      </c>
      <c r="E11" s="33">
        <v>126.53981271823299</v>
      </c>
      <c r="F11" s="33">
        <v>537.22579824307456</v>
      </c>
      <c r="G11" s="33">
        <v>866.49496817243585</v>
      </c>
      <c r="H11" s="33">
        <v>2916.5401062268365</v>
      </c>
      <c r="I11" s="33">
        <v>3975.9542287248364</v>
      </c>
      <c r="J11" s="33">
        <v>5401.5294441798496</v>
      </c>
      <c r="K11" s="33">
        <v>3534.6661546531345</v>
      </c>
    </row>
    <row r="12" spans="1:11" x14ac:dyDescent="0.2">
      <c r="A12" s="23">
        <v>77.619</v>
      </c>
      <c r="B12" s="33">
        <v>29.982591027715159</v>
      </c>
      <c r="C12" s="33">
        <v>45.034475952339683</v>
      </c>
      <c r="D12" s="33">
        <v>48.605086226523518</v>
      </c>
      <c r="E12" s="33">
        <v>125.23557011892814</v>
      </c>
      <c r="F12" s="33">
        <v>527.56406797328793</v>
      </c>
      <c r="G12" s="33">
        <v>854.41301732465547</v>
      </c>
      <c r="H12" s="33">
        <v>2779.6853404557896</v>
      </c>
      <c r="I12" s="33">
        <v>3884.5752137991162</v>
      </c>
      <c r="J12" s="33">
        <v>5289.6508598405026</v>
      </c>
      <c r="K12" s="33">
        <v>3450.354266242829</v>
      </c>
    </row>
    <row r="13" spans="1:11" x14ac:dyDescent="0.2">
      <c r="A13" s="23">
        <v>83.552000000000007</v>
      </c>
      <c r="B13" s="33">
        <v>29.932855748866984</v>
      </c>
      <c r="C13" s="33">
        <v>44.794777106559522</v>
      </c>
      <c r="D13" s="33">
        <v>48.339666367074194</v>
      </c>
      <c r="E13" s="33">
        <v>124.22069592241023</v>
      </c>
      <c r="F13" s="33">
        <v>518.72776180792096</v>
      </c>
      <c r="G13" s="33">
        <v>842.50671635913443</v>
      </c>
      <c r="H13" s="33">
        <v>2767.1243453090315</v>
      </c>
      <c r="I13" s="33">
        <v>3903.4986063977258</v>
      </c>
      <c r="J13" s="33">
        <v>5314.9286182413516</v>
      </c>
      <c r="K13" s="33">
        <v>3380.6543258451957</v>
      </c>
    </row>
    <row r="14" spans="1:11" x14ac:dyDescent="0.2">
      <c r="A14" s="23">
        <v>89.938999999999993</v>
      </c>
      <c r="B14" s="33">
        <v>29.60022911074504</v>
      </c>
      <c r="C14" s="33">
        <v>44.614950766501906</v>
      </c>
      <c r="D14" s="33">
        <v>48.005684674924844</v>
      </c>
      <c r="E14" s="33">
        <v>123.15531550047167</v>
      </c>
      <c r="F14" s="33">
        <v>509.53140826422924</v>
      </c>
      <c r="G14" s="33">
        <v>831.34942408886639</v>
      </c>
      <c r="H14" s="33">
        <v>2661.7254664010138</v>
      </c>
      <c r="I14" s="33">
        <v>3667.8940661140941</v>
      </c>
      <c r="J14" s="33">
        <v>4995.3936148822504</v>
      </c>
      <c r="K14" s="33">
        <v>3273.7525554827366</v>
      </c>
    </row>
    <row r="15" spans="1:11" x14ac:dyDescent="0.2">
      <c r="A15" s="23">
        <v>96.813999999999993</v>
      </c>
      <c r="B15" s="33">
        <v>29.733918626351539</v>
      </c>
      <c r="C15" s="33">
        <v>44.274271137527471</v>
      </c>
      <c r="D15" s="33">
        <v>47.905170645310896</v>
      </c>
      <c r="E15" s="33">
        <v>121.76217034213492</v>
      </c>
      <c r="F15" s="33">
        <v>500.83450858855775</v>
      </c>
      <c r="G15" s="33">
        <v>819.93071309750997</v>
      </c>
      <c r="H15" s="33">
        <v>2606.4252870123296</v>
      </c>
      <c r="I15" s="33">
        <v>3502.2052192842466</v>
      </c>
      <c r="J15" s="33">
        <v>4751.9813932728566</v>
      </c>
      <c r="K15" s="33">
        <v>3202.8386151829372</v>
      </c>
    </row>
    <row r="16" spans="1:11" s="39" customFormat="1" x14ac:dyDescent="0.2">
      <c r="A16" s="37">
        <v>104.214</v>
      </c>
      <c r="B16" s="38">
        <v>29.756011216096798</v>
      </c>
      <c r="C16" s="38">
        <v>44.191159627341598</v>
      </c>
      <c r="D16" s="38">
        <v>47.583915675661153</v>
      </c>
      <c r="E16" s="38">
        <v>120.96425899767529</v>
      </c>
      <c r="F16" s="38">
        <v>492.26049315195115</v>
      </c>
      <c r="G16" s="38">
        <v>809.14939381936881</v>
      </c>
      <c r="H16" s="38">
        <v>2512.4582680534622</v>
      </c>
      <c r="I16" s="38">
        <v>3423.1015022547967</v>
      </c>
      <c r="J16" s="38">
        <v>4533.0795633128027</v>
      </c>
      <c r="K16" s="38">
        <v>3118.0725851769662</v>
      </c>
    </row>
    <row r="17" spans="1:11" x14ac:dyDescent="0.2">
      <c r="A17" s="23">
        <v>112.18</v>
      </c>
      <c r="B17" s="33">
        <v>29.42298129737404</v>
      </c>
      <c r="C17" s="33">
        <v>43.909248725957319</v>
      </c>
      <c r="D17" s="33">
        <v>47.350258466194894</v>
      </c>
      <c r="E17" s="33">
        <v>119.93005973428789</v>
      </c>
      <c r="F17" s="33">
        <v>483.79628183932692</v>
      </c>
      <c r="G17" s="33">
        <v>798.63977377381957</v>
      </c>
      <c r="H17" s="33">
        <v>2455.3461026171503</v>
      </c>
      <c r="I17" s="33">
        <v>3340.5568888461066</v>
      </c>
      <c r="J17" s="33">
        <v>4415.7108186694786</v>
      </c>
      <c r="K17" s="33">
        <v>3043.6315298867194</v>
      </c>
    </row>
    <row r="18" spans="1:11" x14ac:dyDescent="0.2">
      <c r="A18" s="23">
        <v>120.755</v>
      </c>
      <c r="B18" s="33">
        <v>29.282843285031856</v>
      </c>
      <c r="C18" s="33">
        <v>43.756658857112818</v>
      </c>
      <c r="D18" s="33">
        <v>47.100923017734445</v>
      </c>
      <c r="E18" s="33">
        <v>119.06249838334365</v>
      </c>
      <c r="F18" s="33">
        <v>475.62499626184075</v>
      </c>
      <c r="G18" s="33">
        <v>788.43151957977204</v>
      </c>
      <c r="H18" s="33">
        <v>2307.2026697357524</v>
      </c>
      <c r="I18" s="33">
        <v>3260.1155579426904</v>
      </c>
      <c r="J18" s="33">
        <v>4299.8768075291709</v>
      </c>
      <c r="K18" s="33">
        <v>2976.7844314312997</v>
      </c>
    </row>
    <row r="19" spans="1:11" x14ac:dyDescent="0.2">
      <c r="A19" s="23">
        <v>129.98599999999999</v>
      </c>
      <c r="B19" s="33">
        <v>29.304312985928338</v>
      </c>
      <c r="C19" s="33">
        <v>43.546433870651974</v>
      </c>
      <c r="D19" s="33">
        <v>46.937831422808571</v>
      </c>
      <c r="E19" s="33">
        <v>118.02282428862927</v>
      </c>
      <c r="F19" s="33">
        <v>467.46713501299183</v>
      </c>
      <c r="G19" s="33">
        <v>778.25175708903396</v>
      </c>
      <c r="H19" s="33">
        <v>2358.4642144334939</v>
      </c>
      <c r="I19" s="33">
        <v>3146.1354810085559</v>
      </c>
      <c r="J19" s="33">
        <v>4219.3695712037934</v>
      </c>
      <c r="K19" s="33">
        <v>2901.2866680648899</v>
      </c>
    </row>
    <row r="20" spans="1:11" x14ac:dyDescent="0.2">
      <c r="A20" s="23">
        <v>139.922</v>
      </c>
      <c r="B20" s="33">
        <v>29.068900929864554</v>
      </c>
      <c r="C20" s="33">
        <v>43.448316944233682</v>
      </c>
      <c r="D20" s="33">
        <v>46.734258019080762</v>
      </c>
      <c r="E20" s="33">
        <v>117.15635065251819</v>
      </c>
      <c r="F20" s="33">
        <v>459.51339240214162</v>
      </c>
      <c r="G20" s="33">
        <v>768.33135721708356</v>
      </c>
      <c r="H20" s="33">
        <v>2269.7974187390646</v>
      </c>
      <c r="I20" s="33">
        <v>3047.4798466084535</v>
      </c>
      <c r="J20" s="33">
        <v>4087.1976243177187</v>
      </c>
      <c r="K20" s="33">
        <v>2832.4564589404508</v>
      </c>
    </row>
    <row r="21" spans="1:11" x14ac:dyDescent="0.2">
      <c r="A21" s="23">
        <v>150.61699999999999</v>
      </c>
      <c r="B21" s="33">
        <v>29.127272802173589</v>
      </c>
      <c r="C21" s="33">
        <v>43.232244916855237</v>
      </c>
      <c r="D21" s="33">
        <v>46.527462317528581</v>
      </c>
      <c r="E21" s="33">
        <v>116.1197946736589</v>
      </c>
      <c r="F21" s="33">
        <v>451.87494940749161</v>
      </c>
      <c r="G21" s="33">
        <v>759.00428972333361</v>
      </c>
      <c r="H21" s="33">
        <v>2236.9635991210148</v>
      </c>
      <c r="I21" s="33">
        <v>2982.2593316010157</v>
      </c>
      <c r="J21" s="33">
        <v>4007.7054049227472</v>
      </c>
      <c r="K21" s="33">
        <v>2775.5580684797283</v>
      </c>
    </row>
    <row r="22" spans="1:11" x14ac:dyDescent="0.2">
      <c r="A22" s="23">
        <v>162.13</v>
      </c>
      <c r="B22" s="33">
        <v>28.913182710548572</v>
      </c>
      <c r="C22" s="33">
        <v>43.029925368369732</v>
      </c>
      <c r="D22" s="33">
        <v>46.225676525489938</v>
      </c>
      <c r="E22" s="33">
        <v>115.27358879060608</v>
      </c>
      <c r="F22" s="33">
        <v>444.31877345243976</v>
      </c>
      <c r="G22" s="33">
        <v>749.60966458256098</v>
      </c>
      <c r="H22" s="33">
        <v>2182.8874201856424</v>
      </c>
      <c r="I22" s="33">
        <v>3023.2336732837803</v>
      </c>
      <c r="J22" s="33">
        <v>3985.2808556252362</v>
      </c>
      <c r="K22" s="33">
        <v>2715.5651155500668</v>
      </c>
    </row>
    <row r="23" spans="1:11" x14ac:dyDescent="0.2">
      <c r="A23" s="23">
        <v>174.524</v>
      </c>
      <c r="B23" s="33">
        <v>28.826573210428492</v>
      </c>
      <c r="C23" s="33">
        <v>42.909553888254862</v>
      </c>
      <c r="D23" s="33">
        <v>46.091260673387673</v>
      </c>
      <c r="E23" s="33">
        <v>114.4892738815612</v>
      </c>
      <c r="F23" s="33">
        <v>436.88961229911047</v>
      </c>
      <c r="G23" s="33">
        <v>740.43181137006127</v>
      </c>
      <c r="H23" s="33">
        <v>2177.0057743319999</v>
      </c>
      <c r="I23" s="33">
        <v>2943.3781250079282</v>
      </c>
      <c r="J23" s="33">
        <v>4059.2864027469172</v>
      </c>
      <c r="K23" s="33">
        <v>2654.6153040122203</v>
      </c>
    </row>
    <row r="24" spans="1:11" x14ac:dyDescent="0.2">
      <c r="A24" s="23">
        <v>187.864</v>
      </c>
      <c r="B24" s="33">
        <v>28.849791791554225</v>
      </c>
      <c r="C24" s="33">
        <v>42.663292037363099</v>
      </c>
      <c r="D24" s="33">
        <v>45.932339110940404</v>
      </c>
      <c r="E24" s="33">
        <v>113.50199138464494</v>
      </c>
      <c r="F24" s="33">
        <v>429.67179826843062</v>
      </c>
      <c r="G24" s="33">
        <v>731.65137335939596</v>
      </c>
      <c r="H24" s="33">
        <v>2144.6277852507919</v>
      </c>
      <c r="I24" s="33">
        <v>2889.3465194331461</v>
      </c>
      <c r="J24" s="33">
        <v>3876.7193884708227</v>
      </c>
      <c r="K24" s="33">
        <v>2584.3247482287129</v>
      </c>
    </row>
    <row r="25" spans="1:11" x14ac:dyDescent="0.2">
      <c r="A25" s="23">
        <v>202.22399999999999</v>
      </c>
      <c r="B25" s="33">
        <v>28.750872250916412</v>
      </c>
      <c r="C25" s="33">
        <v>42.612548075113921</v>
      </c>
      <c r="D25" s="33">
        <v>45.749778338403438</v>
      </c>
      <c r="E25" s="33">
        <v>112.68892454684303</v>
      </c>
      <c r="F25" s="33">
        <v>422.66877349594836</v>
      </c>
      <c r="G25" s="33">
        <v>722.97902758396708</v>
      </c>
      <c r="H25" s="33">
        <v>2092.6977089869101</v>
      </c>
      <c r="I25" s="33">
        <v>2834.3164696632443</v>
      </c>
      <c r="J25" s="33">
        <v>3852.3415419876524</v>
      </c>
      <c r="K25" s="33">
        <v>2539.2571704061866</v>
      </c>
    </row>
    <row r="26" spans="1:11" x14ac:dyDescent="0.2">
      <c r="A26" s="23">
        <v>217.68199999999999</v>
      </c>
      <c r="B26" s="33">
        <v>28.713578777534757</v>
      </c>
      <c r="C26" s="33">
        <v>42.455035952435736</v>
      </c>
      <c r="D26" s="33">
        <v>45.621455066221188</v>
      </c>
      <c r="E26" s="33">
        <v>111.92705282052275</v>
      </c>
      <c r="F26" s="33">
        <v>415.70395642804931</v>
      </c>
      <c r="G26" s="33">
        <v>714.45237134298736</v>
      </c>
      <c r="H26" s="33">
        <v>2103.9738467238667</v>
      </c>
      <c r="I26" s="33">
        <v>2858.2711354126245</v>
      </c>
      <c r="J26" s="33">
        <v>3735.2413757073546</v>
      </c>
      <c r="K26" s="33">
        <v>2489.6932823712223</v>
      </c>
    </row>
    <row r="27" spans="1:11" x14ac:dyDescent="0.2">
      <c r="A27" s="23">
        <v>234.322</v>
      </c>
      <c r="B27" s="33">
        <v>28.61693118404407</v>
      </c>
      <c r="C27" s="33">
        <v>42.272286091919327</v>
      </c>
      <c r="D27" s="33">
        <v>45.467190942646127</v>
      </c>
      <c r="E27" s="33">
        <v>111.10771349384947</v>
      </c>
      <c r="F27" s="33">
        <v>408.96115710299858</v>
      </c>
      <c r="G27" s="33">
        <v>706.19565196119902</v>
      </c>
      <c r="H27" s="33">
        <v>2017.5733760218357</v>
      </c>
      <c r="I27" s="33">
        <v>2751.6199525180623</v>
      </c>
      <c r="J27" s="33">
        <v>3705.5268422705067</v>
      </c>
      <c r="K27" s="33">
        <v>2434.8739968556833</v>
      </c>
    </row>
    <row r="28" spans="1:11" x14ac:dyDescent="0.2">
      <c r="A28" s="23">
        <v>252.233</v>
      </c>
      <c r="B28" s="33">
        <v>28.567543285515406</v>
      </c>
      <c r="C28" s="33">
        <v>42.152242762060034</v>
      </c>
      <c r="D28" s="33">
        <v>45.308729708459481</v>
      </c>
      <c r="E28" s="33">
        <v>110.39971990893271</v>
      </c>
      <c r="F28" s="33">
        <v>402.30441116664895</v>
      </c>
      <c r="G28" s="33">
        <v>698.18448993989341</v>
      </c>
      <c r="H28" s="33">
        <v>2009.4468841016146</v>
      </c>
      <c r="I28" s="33">
        <v>2713.7184327761152</v>
      </c>
      <c r="J28" s="33">
        <v>3722.0705718269064</v>
      </c>
      <c r="K28" s="33">
        <v>2388.6922685989684</v>
      </c>
    </row>
    <row r="29" spans="1:11" x14ac:dyDescent="0.2">
      <c r="A29" s="23">
        <v>271.51400000000001</v>
      </c>
      <c r="B29" s="33">
        <v>28.445233470030722</v>
      </c>
      <c r="C29" s="33">
        <v>42.013852849729702</v>
      </c>
      <c r="D29" s="33">
        <v>45.1510537401292</v>
      </c>
      <c r="E29" s="33">
        <v>109.66000130804821</v>
      </c>
      <c r="F29" s="33">
        <v>395.76641890670658</v>
      </c>
      <c r="G29" s="33">
        <v>690.16128503368373</v>
      </c>
      <c r="H29" s="33">
        <v>2035.0888433910168</v>
      </c>
      <c r="I29" s="33">
        <v>2664.3795456681414</v>
      </c>
      <c r="J29" s="33">
        <v>3685.0381500052122</v>
      </c>
      <c r="K29" s="33">
        <v>2348.4729800014788</v>
      </c>
    </row>
    <row r="30" spans="1:11" x14ac:dyDescent="0.2">
      <c r="A30" s="23">
        <v>292.26799999999997</v>
      </c>
      <c r="B30" s="33">
        <v>28.464862454521541</v>
      </c>
      <c r="C30" s="33">
        <v>41.904131337000464</v>
      </c>
      <c r="D30" s="33">
        <v>44.946695070545026</v>
      </c>
      <c r="E30" s="33">
        <v>108.88195888787466</v>
      </c>
      <c r="F30" s="33">
        <v>389.54303783585476</v>
      </c>
      <c r="G30" s="33">
        <v>682.31079272073248</v>
      </c>
      <c r="H30" s="33">
        <v>1963.3704117604443</v>
      </c>
      <c r="I30" s="33">
        <v>2676.6917432574869</v>
      </c>
      <c r="J30" s="33">
        <v>3565.9253900175472</v>
      </c>
      <c r="K30" s="33">
        <v>2289.1886113271944</v>
      </c>
    </row>
    <row r="31" spans="1:11" x14ac:dyDescent="0.2">
      <c r="A31" s="23">
        <v>314.60899999999998</v>
      </c>
      <c r="B31" s="33">
        <v>28.362760590726857</v>
      </c>
      <c r="C31" s="33">
        <v>41.725766757172252</v>
      </c>
      <c r="D31" s="33">
        <v>44.779433443140569</v>
      </c>
      <c r="E31" s="33">
        <v>108.12005090439328</v>
      </c>
      <c r="F31" s="33">
        <v>383.3286063174279</v>
      </c>
      <c r="G31" s="33">
        <v>674.74639235647783</v>
      </c>
      <c r="H31" s="33">
        <v>1939.1281624702958</v>
      </c>
      <c r="I31" s="33">
        <v>2635.818260735794</v>
      </c>
      <c r="J31" s="33">
        <v>3499.3667884161946</v>
      </c>
      <c r="K31" s="33">
        <v>2245.8412200919865</v>
      </c>
    </row>
    <row r="32" spans="1:11" x14ac:dyDescent="0.2">
      <c r="A32" s="23">
        <v>338.65800000000002</v>
      </c>
      <c r="B32" s="33">
        <v>28.311328339053503</v>
      </c>
      <c r="C32" s="33">
        <v>41.598235635117469</v>
      </c>
      <c r="D32" s="33">
        <v>44.646831825947821</v>
      </c>
      <c r="E32" s="33">
        <v>107.45172265372648</v>
      </c>
      <c r="F32" s="33">
        <v>377.25461392936097</v>
      </c>
      <c r="G32" s="33">
        <v>667.5379914191434</v>
      </c>
      <c r="H32" s="33">
        <v>1915.5845749061182</v>
      </c>
      <c r="I32" s="33">
        <v>2608.4620582797861</v>
      </c>
      <c r="J32" s="33">
        <v>3497.7901985449121</v>
      </c>
      <c r="K32" s="33">
        <v>2214.4144674642353</v>
      </c>
    </row>
    <row r="33" spans="1:11" x14ac:dyDescent="0.2">
      <c r="A33" s="23">
        <v>364.54500000000002</v>
      </c>
      <c r="B33" s="33">
        <v>28.204454986962123</v>
      </c>
      <c r="C33" s="33">
        <v>41.490721678653024</v>
      </c>
      <c r="D33" s="33">
        <v>44.563187473179106</v>
      </c>
      <c r="E33" s="33">
        <v>106.6982263316217</v>
      </c>
      <c r="F33" s="33">
        <v>371.34102505783244</v>
      </c>
      <c r="G33" s="33">
        <v>659.82525796033849</v>
      </c>
      <c r="H33" s="33">
        <v>1931.6910844052061</v>
      </c>
      <c r="I33" s="33">
        <v>2592.3863994942367</v>
      </c>
      <c r="J33" s="33">
        <v>3461.6855928864056</v>
      </c>
      <c r="K33" s="33">
        <v>2160.4425531093707</v>
      </c>
    </row>
    <row r="34" spans="1:11" x14ac:dyDescent="0.2">
      <c r="A34" s="23">
        <v>392.411</v>
      </c>
      <c r="B34" s="33">
        <v>28.097497784448805</v>
      </c>
      <c r="C34" s="33">
        <v>41.433534038657932</v>
      </c>
      <c r="D34" s="33">
        <v>44.4286903866779</v>
      </c>
      <c r="E34" s="33">
        <v>106.05299389257941</v>
      </c>
      <c r="F34" s="33">
        <v>365.55445098802664</v>
      </c>
      <c r="G34" s="33">
        <v>652.81835504847209</v>
      </c>
      <c r="H34" s="33">
        <v>1888.6711825355524</v>
      </c>
      <c r="I34" s="33">
        <v>2559.9755540818442</v>
      </c>
      <c r="J34" s="33">
        <v>3415.7126508034926</v>
      </c>
      <c r="K34" s="33">
        <v>2120.7568230589113</v>
      </c>
    </row>
    <row r="35" spans="1:11" x14ac:dyDescent="0.2">
      <c r="A35" s="23">
        <v>422.40600000000001</v>
      </c>
      <c r="B35" s="33">
        <v>28.147348856736809</v>
      </c>
      <c r="C35" s="33">
        <v>41.347648167220335</v>
      </c>
      <c r="D35" s="33">
        <v>44.226579202130893</v>
      </c>
      <c r="E35" s="33">
        <v>105.44227827091004</v>
      </c>
      <c r="F35" s="33">
        <v>359.94790060738319</v>
      </c>
      <c r="G35" s="33">
        <v>645.7682739882913</v>
      </c>
      <c r="H35" s="33">
        <v>1922.8889012769052</v>
      </c>
      <c r="I35" s="33">
        <v>2557.7883247748259</v>
      </c>
      <c r="J35" s="33">
        <v>3391.6218692459997</v>
      </c>
      <c r="K35" s="33">
        <v>2078.0401412044412</v>
      </c>
    </row>
    <row r="36" spans="1:11" x14ac:dyDescent="0.2">
      <c r="A36" s="23">
        <v>454.69499999999999</v>
      </c>
      <c r="B36" s="33">
        <v>28.08283993211646</v>
      </c>
      <c r="C36" s="33">
        <v>41.237151026614264</v>
      </c>
      <c r="D36" s="33">
        <v>44.122680405894712</v>
      </c>
      <c r="E36" s="33">
        <v>104.75237700938516</v>
      </c>
      <c r="F36" s="33">
        <v>354.31725527790348</v>
      </c>
      <c r="G36" s="33">
        <v>638.64593561868594</v>
      </c>
      <c r="H36" s="33">
        <v>1866.4055910576499</v>
      </c>
      <c r="I36" s="33">
        <v>2532.6218116053747</v>
      </c>
      <c r="J36" s="33">
        <v>3407.151279478132</v>
      </c>
      <c r="K36" s="33">
        <v>2043.3272230746052</v>
      </c>
    </row>
    <row r="37" spans="1:11" x14ac:dyDescent="0.2">
      <c r="A37" s="23">
        <v>489.452</v>
      </c>
      <c r="B37" s="33">
        <v>28.056431042079382</v>
      </c>
      <c r="C37" s="33">
        <v>41.162601254914875</v>
      </c>
      <c r="D37" s="33">
        <v>43.981386708016053</v>
      </c>
      <c r="E37" s="33">
        <v>104.14630230433735</v>
      </c>
      <c r="F37" s="33">
        <v>348.97402826668485</v>
      </c>
      <c r="G37" s="33">
        <v>631.6266960930152</v>
      </c>
      <c r="H37" s="33">
        <v>1865.8540003098619</v>
      </c>
      <c r="I37" s="33">
        <v>2500.5184636352737</v>
      </c>
      <c r="J37" s="33">
        <v>3345.4504582169006</v>
      </c>
      <c r="K37" s="33">
        <v>2006.1689567772748</v>
      </c>
    </row>
    <row r="38" spans="1:11" x14ac:dyDescent="0.2">
      <c r="A38" s="23">
        <v>526.86500000000001</v>
      </c>
      <c r="B38" s="33">
        <v>27.976010501674679</v>
      </c>
      <c r="C38" s="33">
        <v>41.066781380285633</v>
      </c>
      <c r="D38" s="33">
        <v>43.882091194386113</v>
      </c>
      <c r="E38" s="33">
        <v>103.50527569598337</v>
      </c>
      <c r="F38" s="33">
        <v>343.69947185964963</v>
      </c>
      <c r="G38" s="33">
        <v>624.80131764141015</v>
      </c>
      <c r="H38" s="33">
        <v>1833.0467310306728</v>
      </c>
      <c r="I38" s="33">
        <v>2496.6855080171122</v>
      </c>
      <c r="J38" s="33">
        <v>3314.1513124381859</v>
      </c>
      <c r="K38" s="33">
        <v>1967.8225203629306</v>
      </c>
    </row>
    <row r="39" spans="1:11" x14ac:dyDescent="0.2">
      <c r="A39" s="23">
        <v>567.13900000000001</v>
      </c>
      <c r="B39" s="33">
        <v>27.917850251859132</v>
      </c>
      <c r="C39" s="33">
        <v>40.951540976894371</v>
      </c>
      <c r="D39" s="33">
        <v>43.721572022093149</v>
      </c>
      <c r="E39" s="33">
        <v>102.87552506473332</v>
      </c>
      <c r="F39" s="33">
        <v>338.47141870386838</v>
      </c>
      <c r="G39" s="33">
        <v>618.04584666802873</v>
      </c>
      <c r="H39" s="33">
        <v>1824.6633869558573</v>
      </c>
      <c r="I39" s="33">
        <v>2462.206434807867</v>
      </c>
      <c r="J39" s="33">
        <v>3303.6258310320318</v>
      </c>
      <c r="K39" s="33">
        <v>1928.3561507266768</v>
      </c>
    </row>
    <row r="40" spans="1:11" x14ac:dyDescent="0.2">
      <c r="A40" s="23">
        <v>610.49</v>
      </c>
      <c r="B40" s="33">
        <v>27.861207295393157</v>
      </c>
      <c r="C40" s="33">
        <v>40.88110799931043</v>
      </c>
      <c r="D40" s="33">
        <v>43.597716641852259</v>
      </c>
      <c r="E40" s="33">
        <v>102.2680000732413</v>
      </c>
      <c r="F40" s="33">
        <v>333.43168478392028</v>
      </c>
      <c r="G40" s="33">
        <v>611.443408451599</v>
      </c>
      <c r="H40" s="33">
        <v>1804.4657387249342</v>
      </c>
      <c r="I40" s="33">
        <v>2456.5146571510545</v>
      </c>
      <c r="J40" s="33">
        <v>3261.3421790085326</v>
      </c>
      <c r="K40" s="33">
        <v>1894.2107168318323</v>
      </c>
    </row>
    <row r="41" spans="1:11" x14ac:dyDescent="0.2">
      <c r="A41" s="23">
        <v>657.15599999999995</v>
      </c>
      <c r="B41" s="33">
        <v>27.801613602649983</v>
      </c>
      <c r="C41" s="33">
        <v>40.761452483389554</v>
      </c>
      <c r="D41" s="33">
        <v>43.518106930897254</v>
      </c>
      <c r="E41" s="33">
        <v>101.72813094437302</v>
      </c>
      <c r="F41" s="33">
        <v>328.44853957238183</v>
      </c>
      <c r="G41" s="33">
        <v>604.63536000509976</v>
      </c>
      <c r="H41" s="33">
        <v>1825.8068414373449</v>
      </c>
      <c r="I41" s="33">
        <v>2444.4527624797338</v>
      </c>
      <c r="J41" s="33">
        <v>3260.7868845228954</v>
      </c>
      <c r="K41" s="33">
        <v>1859.7803842619483</v>
      </c>
    </row>
    <row r="42" spans="1:11" x14ac:dyDescent="0.2">
      <c r="A42" s="23">
        <v>707.38900000000001</v>
      </c>
      <c r="B42" s="33">
        <v>27.813172982247401</v>
      </c>
      <c r="C42" s="33">
        <v>40.698596793525347</v>
      </c>
      <c r="D42" s="33">
        <v>43.352090897609777</v>
      </c>
      <c r="E42" s="33">
        <v>101.13728424698974</v>
      </c>
      <c r="F42" s="33">
        <v>323.65990944066311</v>
      </c>
      <c r="G42" s="33">
        <v>598.29580915425868</v>
      </c>
      <c r="H42" s="33">
        <v>1795.6140347398825</v>
      </c>
      <c r="I42" s="33">
        <v>2411.8814034024649</v>
      </c>
      <c r="J42" s="33">
        <v>3239.0072720997209</v>
      </c>
      <c r="K42" s="33">
        <v>1830.4292669067481</v>
      </c>
    </row>
    <row r="43" spans="1:11" x14ac:dyDescent="0.2">
      <c r="A43" s="23">
        <v>761.46199999999999</v>
      </c>
      <c r="B43" s="33">
        <v>27.736881076904435</v>
      </c>
      <c r="C43" s="33">
        <v>40.643586877953652</v>
      </c>
      <c r="D43" s="33">
        <v>43.258535948171151</v>
      </c>
      <c r="E43" s="33">
        <v>100.5577135267104</v>
      </c>
      <c r="F43" s="33">
        <v>318.95144664585808</v>
      </c>
      <c r="G43" s="33">
        <v>591.66957889692083</v>
      </c>
      <c r="H43" s="33">
        <v>1772.3911394709303</v>
      </c>
      <c r="I43" s="33">
        <v>2408.3919224273427</v>
      </c>
      <c r="J43" s="33">
        <v>3216.7606123673331</v>
      </c>
      <c r="K43" s="33">
        <v>1795.0945063373458</v>
      </c>
    </row>
    <row r="44" spans="1:11" x14ac:dyDescent="0.2">
      <c r="A44" s="23">
        <v>819.66700000000003</v>
      </c>
      <c r="B44" s="33">
        <v>27.698261968280512</v>
      </c>
      <c r="C44" s="33">
        <v>40.538131318546938</v>
      </c>
      <c r="D44" s="33">
        <v>43.125094908856084</v>
      </c>
      <c r="E44" s="33">
        <v>99.993842157189988</v>
      </c>
      <c r="F44" s="33">
        <v>314.4065197109403</v>
      </c>
      <c r="G44" s="33">
        <v>585.17347054232698</v>
      </c>
      <c r="H44" s="33">
        <v>1769.8942143443837</v>
      </c>
      <c r="I44" s="33">
        <v>2388.557107409782</v>
      </c>
      <c r="J44" s="33">
        <v>3180.1872153842678</v>
      </c>
      <c r="K44" s="33">
        <v>1766.6323962144086</v>
      </c>
    </row>
    <row r="45" spans="1:11" x14ac:dyDescent="0.2">
      <c r="A45" s="23">
        <v>882.32299999999998</v>
      </c>
      <c r="B45" s="33">
        <v>27.630291219096797</v>
      </c>
      <c r="C45" s="33">
        <v>40.424919480371983</v>
      </c>
      <c r="D45" s="33">
        <v>42.99650085534406</v>
      </c>
      <c r="E45" s="33">
        <v>99.45248648471636</v>
      </c>
      <c r="F45" s="33">
        <v>309.91205448315685</v>
      </c>
      <c r="G45" s="33">
        <v>578.62302234121466</v>
      </c>
      <c r="H45" s="33">
        <v>1752.3098354215313</v>
      </c>
      <c r="I45" s="33">
        <v>2370.8646270726645</v>
      </c>
      <c r="J45" s="33">
        <v>3177.1285612733668</v>
      </c>
      <c r="K45" s="33">
        <v>1732.9191293218919</v>
      </c>
    </row>
    <row r="46" spans="1:11" x14ac:dyDescent="0.2">
      <c r="A46" s="23">
        <v>949.76700000000005</v>
      </c>
      <c r="B46" s="33">
        <v>27.622285500239169</v>
      </c>
      <c r="C46" s="33">
        <v>40.367791504059724</v>
      </c>
      <c r="D46" s="33">
        <v>42.884072447219843</v>
      </c>
      <c r="E46" s="33">
        <v>98.880348482463759</v>
      </c>
      <c r="F46" s="33">
        <v>305.3227584210249</v>
      </c>
      <c r="G46" s="33">
        <v>572.34486083049444</v>
      </c>
      <c r="H46" s="33">
        <v>1754.9040123510949</v>
      </c>
      <c r="I46" s="33">
        <v>2359.9961299748766</v>
      </c>
      <c r="J46" s="33">
        <v>3157.9946201275548</v>
      </c>
      <c r="K46" s="33">
        <v>1704.7164736080235</v>
      </c>
    </row>
    <row r="47" spans="1:11" s="39" customFormat="1" x14ac:dyDescent="0.2">
      <c r="A47" s="37">
        <v>1022.367</v>
      </c>
      <c r="B47" s="38">
        <v>27.56642115483416</v>
      </c>
      <c r="C47" s="38">
        <v>40.276893883264179</v>
      </c>
      <c r="D47" s="38">
        <v>42.767203225287247</v>
      </c>
      <c r="E47" s="38">
        <v>98.431267285004907</v>
      </c>
      <c r="F47" s="38">
        <v>301.01509788943338</v>
      </c>
      <c r="G47" s="38">
        <v>565.89193062421498</v>
      </c>
      <c r="H47" s="38">
        <v>1749.4943062286584</v>
      </c>
      <c r="I47" s="38">
        <v>2353.0857399542633</v>
      </c>
      <c r="J47" s="38">
        <v>3154.6325073467374</v>
      </c>
      <c r="K47" s="38">
        <v>1673.8645300797102</v>
      </c>
    </row>
    <row r="48" spans="1:11" x14ac:dyDescent="0.2">
      <c r="A48" s="23">
        <v>1100.5160000000001</v>
      </c>
      <c r="B48" s="33">
        <v>27.52452788687695</v>
      </c>
      <c r="C48" s="33">
        <v>40.225463788662445</v>
      </c>
      <c r="D48" s="33">
        <v>42.666716273806273</v>
      </c>
      <c r="E48" s="33">
        <v>97.854053280197462</v>
      </c>
      <c r="F48" s="33">
        <v>296.81755127402357</v>
      </c>
      <c r="G48" s="33">
        <v>559.68602642291921</v>
      </c>
      <c r="H48" s="33">
        <v>1724.5802438698147</v>
      </c>
      <c r="I48" s="33">
        <v>2331.0166485210129</v>
      </c>
      <c r="J48" s="33">
        <v>3108.7233962254268</v>
      </c>
      <c r="K48" s="33">
        <v>1646.3777834856648</v>
      </c>
    </row>
    <row r="49" spans="1:11" x14ac:dyDescent="0.2">
      <c r="A49" s="23">
        <v>1184.6389999999999</v>
      </c>
      <c r="B49" s="33">
        <v>27.496370116610628</v>
      </c>
      <c r="C49" s="33">
        <v>40.142620765049308</v>
      </c>
      <c r="D49" s="33">
        <v>42.558268351229806</v>
      </c>
      <c r="E49" s="33">
        <v>97.326837900555205</v>
      </c>
      <c r="F49" s="33">
        <v>292.78911677808884</v>
      </c>
      <c r="G49" s="33">
        <v>553.37320490198715</v>
      </c>
      <c r="H49" s="33">
        <v>1710.98766364688</v>
      </c>
      <c r="I49" s="33">
        <v>2327.4973402939881</v>
      </c>
      <c r="J49" s="33">
        <v>3102.1052067967294</v>
      </c>
      <c r="K49" s="33">
        <v>1618.5537076079115</v>
      </c>
    </row>
    <row r="50" spans="1:11" x14ac:dyDescent="0.2">
      <c r="A50" s="23">
        <v>1275.193</v>
      </c>
      <c r="B50" s="33">
        <v>27.438241809812965</v>
      </c>
      <c r="C50" s="33">
        <v>40.067116374424586</v>
      </c>
      <c r="D50" s="33">
        <v>42.45401753926491</v>
      </c>
      <c r="E50" s="33">
        <v>96.830803679464097</v>
      </c>
      <c r="F50" s="33">
        <v>288.63032860894992</v>
      </c>
      <c r="G50" s="33">
        <v>547.03218540664568</v>
      </c>
      <c r="H50" s="33">
        <v>1711.0288315880348</v>
      </c>
      <c r="I50" s="33">
        <v>2315.4606604129362</v>
      </c>
      <c r="J50" s="33">
        <v>3100.7853359841342</v>
      </c>
      <c r="K50" s="33">
        <v>1596.0575068168328</v>
      </c>
    </row>
    <row r="51" spans="1:11" x14ac:dyDescent="0.2">
      <c r="A51" s="23">
        <v>1372.6679999999999</v>
      </c>
      <c r="B51" s="33">
        <v>27.405029056966217</v>
      </c>
      <c r="C51" s="33">
        <v>39.997787174973041</v>
      </c>
      <c r="D51" s="33">
        <v>42.34486558523102</v>
      </c>
      <c r="E51" s="33">
        <v>96.341041947244307</v>
      </c>
      <c r="F51" s="33">
        <v>284.66361160339159</v>
      </c>
      <c r="G51" s="33">
        <v>540.82863103655063</v>
      </c>
      <c r="H51" s="33">
        <v>1691.1673882098739</v>
      </c>
      <c r="I51" s="33">
        <v>2297.5987489851159</v>
      </c>
      <c r="J51" s="33">
        <v>3062.3563066746924</v>
      </c>
      <c r="K51" s="33">
        <v>1564.5339888745552</v>
      </c>
    </row>
    <row r="52" spans="1:11" x14ac:dyDescent="0.2">
      <c r="A52" s="23">
        <v>1477.595</v>
      </c>
      <c r="B52" s="33">
        <v>27.374375738427567</v>
      </c>
      <c r="C52" s="33">
        <v>39.935140307998765</v>
      </c>
      <c r="D52" s="33">
        <v>42.253666433361467</v>
      </c>
      <c r="E52" s="33">
        <v>95.852005358246629</v>
      </c>
      <c r="F52" s="33">
        <v>280.79052068473976</v>
      </c>
      <c r="G52" s="33">
        <v>534.70967058968404</v>
      </c>
      <c r="H52" s="33">
        <v>1683.2521057268805</v>
      </c>
      <c r="I52" s="33">
        <v>2288.2329918878063</v>
      </c>
      <c r="J52" s="33">
        <v>3051.3724980360457</v>
      </c>
      <c r="K52" s="33">
        <v>1539.291349435324</v>
      </c>
    </row>
    <row r="53" spans="1:11" x14ac:dyDescent="0.2">
      <c r="A53" s="23">
        <v>1590.5409999999999</v>
      </c>
      <c r="B53" s="33">
        <v>27.341921632255605</v>
      </c>
      <c r="C53" s="33">
        <v>39.862529605991426</v>
      </c>
      <c r="D53" s="33">
        <v>42.143025182013787</v>
      </c>
      <c r="E53" s="33">
        <v>95.384940608879219</v>
      </c>
      <c r="F53" s="33">
        <v>277.15972168731435</v>
      </c>
      <c r="G53" s="33">
        <v>528.44032094596673</v>
      </c>
      <c r="H53" s="33">
        <v>1686.2042647534402</v>
      </c>
      <c r="I53" s="33">
        <v>2271.4713063085051</v>
      </c>
      <c r="J53" s="33">
        <v>3042.0270174118709</v>
      </c>
      <c r="K53" s="33">
        <v>1516.9547535853367</v>
      </c>
    </row>
    <row r="54" spans="1:11" x14ac:dyDescent="0.2">
      <c r="A54" s="23">
        <v>1712.1220000000001</v>
      </c>
      <c r="B54" s="33">
        <v>27.300523481075629</v>
      </c>
      <c r="C54" s="33">
        <v>39.806565071494404</v>
      </c>
      <c r="D54" s="33">
        <v>42.052096811474016</v>
      </c>
      <c r="E54" s="33">
        <v>94.901451365530775</v>
      </c>
      <c r="F54" s="33">
        <v>273.34944974241421</v>
      </c>
      <c r="G54" s="33">
        <v>522.29609981369174</v>
      </c>
      <c r="H54" s="33">
        <v>1671.3891756692649</v>
      </c>
      <c r="I54" s="33">
        <v>2255.9949600379814</v>
      </c>
      <c r="J54" s="33">
        <v>3011.1861988656492</v>
      </c>
      <c r="K54" s="33">
        <v>1492.0282398748373</v>
      </c>
    </row>
    <row r="55" spans="1:11" x14ac:dyDescent="0.2">
      <c r="A55" s="23">
        <v>1842.9960000000001</v>
      </c>
      <c r="B55" s="33">
        <v>27.277668251778341</v>
      </c>
      <c r="C55" s="33">
        <v>39.743500558740294</v>
      </c>
      <c r="D55" s="33">
        <v>41.948577109099531</v>
      </c>
      <c r="E55" s="33">
        <v>94.466873032514329</v>
      </c>
      <c r="F55" s="33">
        <v>269.72966557874247</v>
      </c>
      <c r="G55" s="33">
        <v>516.49789132573358</v>
      </c>
      <c r="H55" s="33">
        <v>1650.7995370421313</v>
      </c>
      <c r="I55" s="33">
        <v>2249.5464311756891</v>
      </c>
      <c r="J55" s="33">
        <v>2997.4423115430513</v>
      </c>
      <c r="K55" s="33">
        <v>1467.4116835861673</v>
      </c>
    </row>
    <row r="56" spans="1:11" x14ac:dyDescent="0.2">
      <c r="A56" s="23">
        <v>1983.874</v>
      </c>
      <c r="B56" s="33">
        <v>27.224794571422898</v>
      </c>
      <c r="C56" s="33">
        <v>39.660210057505914</v>
      </c>
      <c r="D56" s="33">
        <v>41.858515238815045</v>
      </c>
      <c r="E56" s="33">
        <v>93.961847035468907</v>
      </c>
      <c r="F56" s="33">
        <v>266.12103393424644</v>
      </c>
      <c r="G56" s="33">
        <v>510.32429730344853</v>
      </c>
      <c r="H56" s="33">
        <v>1622.7495515136036</v>
      </c>
      <c r="I56" s="33">
        <v>2230.2934013189429</v>
      </c>
      <c r="J56" s="33">
        <v>2974.0714595197019</v>
      </c>
      <c r="K56" s="33">
        <v>1444.8437762273518</v>
      </c>
    </row>
    <row r="57" spans="1:11" x14ac:dyDescent="0.2">
      <c r="A57" s="23">
        <v>2135.5210000000002</v>
      </c>
      <c r="B57" s="33">
        <v>27.185193214998993</v>
      </c>
      <c r="C57" s="33">
        <v>39.598308986567041</v>
      </c>
      <c r="D57" s="33">
        <v>41.748063534398206</v>
      </c>
      <c r="E57" s="33">
        <v>93.537674507689886</v>
      </c>
      <c r="F57" s="33">
        <v>262.59900642013895</v>
      </c>
      <c r="G57" s="33">
        <v>504.12632378245536</v>
      </c>
      <c r="H57" s="33">
        <v>1655.566068663632</v>
      </c>
      <c r="I57" s="33">
        <v>2209.7854744002061</v>
      </c>
      <c r="J57" s="33">
        <v>2950.6036402432078</v>
      </c>
      <c r="K57" s="33">
        <v>1421.6505567563377</v>
      </c>
    </row>
    <row r="58" spans="1:11" x14ac:dyDescent="0.2">
      <c r="A58" s="23">
        <v>2298.759</v>
      </c>
      <c r="B58" s="33">
        <v>27.170707056387783</v>
      </c>
      <c r="C58" s="33">
        <v>39.55550029413461</v>
      </c>
      <c r="D58" s="33">
        <v>41.663958853368875</v>
      </c>
      <c r="E58" s="33">
        <v>93.049653119203185</v>
      </c>
      <c r="F58" s="33">
        <v>259.2407212940517</v>
      </c>
      <c r="G58" s="33">
        <v>497.97681552997858</v>
      </c>
      <c r="H58" s="33">
        <v>1617.3768368745236</v>
      </c>
      <c r="I58" s="33">
        <v>2200.0387279718975</v>
      </c>
      <c r="J58" s="33">
        <v>2935.9228678776308</v>
      </c>
      <c r="K58" s="33">
        <v>1399.8305566093998</v>
      </c>
    </row>
    <row r="59" spans="1:11" x14ac:dyDescent="0.2">
      <c r="A59" s="23">
        <v>2474.4760000000001</v>
      </c>
      <c r="B59" s="33">
        <v>27.144845190532003</v>
      </c>
      <c r="C59" s="33">
        <v>39.501862643268062</v>
      </c>
      <c r="D59" s="33">
        <v>41.567425309302671</v>
      </c>
      <c r="E59" s="33">
        <v>92.624900476846463</v>
      </c>
      <c r="F59" s="33">
        <v>255.98938331944194</v>
      </c>
      <c r="G59" s="33">
        <v>492.13131668910438</v>
      </c>
      <c r="H59" s="33">
        <v>1618.8875213238462</v>
      </c>
      <c r="I59" s="33">
        <v>2183.3228595114974</v>
      </c>
      <c r="J59" s="33">
        <v>2910.7354494716183</v>
      </c>
      <c r="K59" s="33">
        <v>1380.1012269830869</v>
      </c>
    </row>
    <row r="60" spans="1:11" x14ac:dyDescent="0.2">
      <c r="A60" s="23">
        <v>2663.6239999999998</v>
      </c>
      <c r="B60" s="33">
        <v>27.096359682258612</v>
      </c>
      <c r="C60" s="33">
        <v>39.431698152256864</v>
      </c>
      <c r="D60" s="33">
        <v>41.466965435954684</v>
      </c>
      <c r="E60" s="33">
        <v>92.209320896249537</v>
      </c>
      <c r="F60" s="33">
        <v>252.64324893183922</v>
      </c>
      <c r="G60" s="33">
        <v>486.03614828314585</v>
      </c>
      <c r="H60" s="33">
        <v>1605.5192765483628</v>
      </c>
      <c r="I60" s="33">
        <v>2170.1512065709476</v>
      </c>
      <c r="J60" s="33">
        <v>2894.454019823007</v>
      </c>
      <c r="K60" s="33">
        <v>1360.3098287685716</v>
      </c>
    </row>
    <row r="61" spans="1:11" x14ac:dyDescent="0.2">
      <c r="A61" s="23">
        <v>2867.23</v>
      </c>
      <c r="B61" s="33">
        <v>27.066457024640279</v>
      </c>
      <c r="C61" s="33">
        <v>39.366843729017781</v>
      </c>
      <c r="D61" s="33">
        <v>41.37330217398415</v>
      </c>
      <c r="E61" s="33">
        <v>91.759442041246373</v>
      </c>
      <c r="F61" s="33">
        <v>249.37198099240632</v>
      </c>
      <c r="G61" s="33">
        <v>480.26378793839638</v>
      </c>
      <c r="H61" s="33">
        <v>1603.2099937043251</v>
      </c>
      <c r="I61" s="33">
        <v>2157.9472480812883</v>
      </c>
      <c r="J61" s="33">
        <v>2873.9939294093592</v>
      </c>
      <c r="K61" s="33">
        <v>1339.291322999723</v>
      </c>
    </row>
    <row r="62" spans="1:11" x14ac:dyDescent="0.2">
      <c r="A62" s="23">
        <v>3086.4009999999998</v>
      </c>
      <c r="B62" s="33">
        <v>27.043493987657634</v>
      </c>
      <c r="C62" s="33">
        <v>39.316785899121186</v>
      </c>
      <c r="D62" s="33">
        <v>41.292663493975979</v>
      </c>
      <c r="E62" s="33">
        <v>91.331897597484485</v>
      </c>
      <c r="F62" s="33">
        <v>246.24745129138623</v>
      </c>
      <c r="G62" s="33">
        <v>474.26701871397114</v>
      </c>
      <c r="H62" s="33">
        <v>1581.5678877120235</v>
      </c>
      <c r="I62" s="33">
        <v>2141.0093664675537</v>
      </c>
      <c r="J62" s="33">
        <v>2852.0577044082634</v>
      </c>
      <c r="K62" s="33">
        <v>1318.3907861003768</v>
      </c>
    </row>
    <row r="63" spans="1:11" x14ac:dyDescent="0.2">
      <c r="A63" s="23">
        <v>3322.3240000000001</v>
      </c>
      <c r="B63" s="33">
        <v>27.012956462558822</v>
      </c>
      <c r="C63" s="33">
        <v>39.265833113982097</v>
      </c>
      <c r="D63" s="33">
        <v>41.173871724601952</v>
      </c>
      <c r="E63" s="33">
        <v>90.978281505217709</v>
      </c>
      <c r="F63" s="33">
        <v>243.30373697070456</v>
      </c>
      <c r="G63" s="33">
        <v>468.08725638478415</v>
      </c>
      <c r="H63" s="33">
        <v>1580.4086223545853</v>
      </c>
      <c r="I63" s="33">
        <v>2126.2660940994529</v>
      </c>
      <c r="J63" s="33">
        <v>2836.0504339717827</v>
      </c>
      <c r="K63" s="33">
        <v>1298.8989362897939</v>
      </c>
    </row>
    <row r="64" spans="1:11" x14ac:dyDescent="0.2">
      <c r="A64" s="23">
        <v>3576.2809999999999</v>
      </c>
      <c r="B64" s="33">
        <v>26.980737936143772</v>
      </c>
      <c r="C64" s="33">
        <v>39.182811099320467</v>
      </c>
      <c r="D64" s="33">
        <v>41.106474251619979</v>
      </c>
      <c r="E64" s="33">
        <v>90.533623681413786</v>
      </c>
      <c r="F64" s="33">
        <v>240.25686184764822</v>
      </c>
      <c r="G64" s="33">
        <v>462.51786271000321</v>
      </c>
      <c r="H64" s="33">
        <v>1554.2601183979343</v>
      </c>
      <c r="I64" s="33">
        <v>2111.9277958628495</v>
      </c>
      <c r="J64" s="33">
        <v>2813.7033189555605</v>
      </c>
      <c r="K64" s="33">
        <v>1280.1457412307357</v>
      </c>
    </row>
    <row r="65" spans="1:11" x14ac:dyDescent="0.2">
      <c r="A65" s="23">
        <v>3849.6509999999998</v>
      </c>
      <c r="B65" s="33">
        <v>26.941148558351568</v>
      </c>
      <c r="C65" s="33">
        <v>39.131530163925802</v>
      </c>
      <c r="D65" s="33">
        <v>41.018226616245016</v>
      </c>
      <c r="E65" s="33">
        <v>90.12290256040508</v>
      </c>
      <c r="F65" s="33">
        <v>237.23773033710907</v>
      </c>
      <c r="G65" s="33">
        <v>456.85065731148927</v>
      </c>
      <c r="H65" s="33">
        <v>1561.2506137970213</v>
      </c>
      <c r="I65" s="33">
        <v>2099.4144949462452</v>
      </c>
      <c r="J65" s="33">
        <v>2800.544374379454</v>
      </c>
      <c r="K65" s="33">
        <v>1263.0572179968769</v>
      </c>
    </row>
    <row r="66" spans="1:11" x14ac:dyDescent="0.2">
      <c r="A66" s="23">
        <v>4143.9170000000004</v>
      </c>
      <c r="B66" s="33">
        <v>26.907456660236534</v>
      </c>
      <c r="C66" s="33">
        <v>39.096597077627294</v>
      </c>
      <c r="D66" s="33">
        <v>40.931143340588093</v>
      </c>
      <c r="E66" s="33">
        <v>89.70126803390346</v>
      </c>
      <c r="F66" s="33">
        <v>234.41597087889437</v>
      </c>
      <c r="G66" s="33">
        <v>451.08152798464084</v>
      </c>
      <c r="H66" s="33">
        <v>1546.7487590477176</v>
      </c>
      <c r="I66" s="33">
        <v>2087.7108347951944</v>
      </c>
      <c r="J66" s="33">
        <v>2780.302285883849</v>
      </c>
      <c r="K66" s="33">
        <v>1246.8210776730498</v>
      </c>
    </row>
    <row r="67" spans="1:11" x14ac:dyDescent="0.2">
      <c r="A67" s="23">
        <v>4460.6769999999997</v>
      </c>
      <c r="B67" s="33">
        <v>26.888845859440831</v>
      </c>
      <c r="C67" s="33">
        <v>39.04794134427727</v>
      </c>
      <c r="D67" s="33">
        <v>40.849665238457618</v>
      </c>
      <c r="E67" s="33">
        <v>89.293411228622119</v>
      </c>
      <c r="F67" s="33">
        <v>231.52089393350644</v>
      </c>
      <c r="G67" s="33">
        <v>445.0627290927082</v>
      </c>
      <c r="H67" s="33">
        <v>1535.4069912596449</v>
      </c>
      <c r="I67" s="33">
        <v>2075.452756755692</v>
      </c>
      <c r="J67" s="33">
        <v>2762.0131457708349</v>
      </c>
      <c r="K67" s="33">
        <v>1226.6526416991446</v>
      </c>
    </row>
    <row r="68" spans="1:11" x14ac:dyDescent="0.2">
      <c r="A68" s="23">
        <v>4801.6499999999996</v>
      </c>
      <c r="B68" s="33">
        <v>26.846828812289314</v>
      </c>
      <c r="C68" s="33">
        <v>38.986696573849549</v>
      </c>
      <c r="D68" s="33">
        <v>40.749611537104293</v>
      </c>
      <c r="E68" s="33">
        <v>88.909846721281781</v>
      </c>
      <c r="F68" s="33">
        <v>228.63252915243729</v>
      </c>
      <c r="G68" s="33">
        <v>438.96844187345005</v>
      </c>
      <c r="H68" s="33">
        <v>1519.2605070930592</v>
      </c>
      <c r="I68" s="33">
        <v>2059.7900670351396</v>
      </c>
      <c r="J68" s="33">
        <v>2743.2743985020502</v>
      </c>
      <c r="K68" s="33">
        <v>1211.5950335127968</v>
      </c>
    </row>
    <row r="69" spans="1:11" x14ac:dyDescent="0.2">
      <c r="A69" s="23">
        <v>5168.6869999999999</v>
      </c>
      <c r="B69" s="33">
        <v>26.813743831514103</v>
      </c>
      <c r="C69" s="33">
        <v>38.920231231173979</v>
      </c>
      <c r="D69" s="33">
        <v>40.670597545074791</v>
      </c>
      <c r="E69" s="33">
        <v>88.510039005765989</v>
      </c>
      <c r="F69" s="33">
        <v>225.94515066601798</v>
      </c>
      <c r="G69" s="33">
        <v>433.45103821398669</v>
      </c>
      <c r="H69" s="33">
        <v>1514.8820877283854</v>
      </c>
      <c r="I69" s="33">
        <v>2046.5852043708226</v>
      </c>
      <c r="J69" s="33">
        <v>2722.9723158786005</v>
      </c>
      <c r="K69" s="33">
        <v>1195.4857289996442</v>
      </c>
    </row>
    <row r="70" spans="1:11" x14ac:dyDescent="0.2">
      <c r="A70" s="23">
        <v>5563.7790000000005</v>
      </c>
      <c r="B70" s="33">
        <v>26.810050420071065</v>
      </c>
      <c r="C70" s="33">
        <v>38.871366674934038</v>
      </c>
      <c r="D70" s="33">
        <v>40.619771889475288</v>
      </c>
      <c r="E70" s="33">
        <v>88.124842926175901</v>
      </c>
      <c r="F70" s="33">
        <v>223.3615181450165</v>
      </c>
      <c r="G70" s="33">
        <v>427.85726504049751</v>
      </c>
      <c r="H70" s="33">
        <v>1494.8664137301018</v>
      </c>
      <c r="I70" s="33">
        <v>2030.4548110405453</v>
      </c>
      <c r="J70" s="33">
        <v>2708.1614399683353</v>
      </c>
      <c r="K70" s="33">
        <v>1179.8876229210011</v>
      </c>
    </row>
    <row r="71" spans="1:11" x14ac:dyDescent="0.2">
      <c r="A71" s="23">
        <v>5989.0730000000003</v>
      </c>
      <c r="B71" s="33">
        <v>26.75987193184972</v>
      </c>
      <c r="C71" s="33">
        <v>38.807944180082927</v>
      </c>
      <c r="D71" s="33">
        <v>40.496674696957776</v>
      </c>
      <c r="E71" s="33">
        <v>87.696573339191886</v>
      </c>
      <c r="F71" s="33">
        <v>220.79347849804765</v>
      </c>
      <c r="G71" s="33">
        <v>422.18712235298256</v>
      </c>
      <c r="H71" s="33">
        <v>1491.4691636296111</v>
      </c>
      <c r="I71" s="33">
        <v>2019.4931422177431</v>
      </c>
      <c r="J71" s="33">
        <v>2686.0127938982992</v>
      </c>
      <c r="K71" s="33">
        <v>1163.6892634769495</v>
      </c>
    </row>
    <row r="72" spans="1:11" x14ac:dyDescent="0.2">
      <c r="A72" s="23">
        <v>6446.8760000000002</v>
      </c>
      <c r="B72" s="33">
        <v>26.751578725831124</v>
      </c>
      <c r="C72" s="33">
        <v>38.831809653215984</v>
      </c>
      <c r="D72" s="33">
        <v>40.414573797768803</v>
      </c>
      <c r="E72" s="33">
        <v>87.428850461585228</v>
      </c>
      <c r="F72" s="33">
        <v>218.25724418354264</v>
      </c>
      <c r="G72" s="33">
        <v>416.40683132793038</v>
      </c>
      <c r="H72" s="33">
        <v>1485.8199078206014</v>
      </c>
      <c r="I72" s="33">
        <v>2002.4018193803054</v>
      </c>
      <c r="J72" s="33">
        <v>2667.2649777497236</v>
      </c>
      <c r="K72" s="33">
        <v>1149.2188010038435</v>
      </c>
    </row>
    <row r="73" spans="1:11" x14ac:dyDescent="0.2">
      <c r="A73" s="23">
        <v>6939.6729999999998</v>
      </c>
      <c r="B73" s="33">
        <v>26.702158884284575</v>
      </c>
      <c r="C73" s="33">
        <v>38.738823803521299</v>
      </c>
      <c r="D73" s="33">
        <v>40.340027697680654</v>
      </c>
      <c r="E73" s="33">
        <v>86.991045241230353</v>
      </c>
      <c r="F73" s="33">
        <v>215.42674170103595</v>
      </c>
      <c r="G73" s="33">
        <v>411.499208865073</v>
      </c>
      <c r="H73" s="33">
        <v>1478.9048869802971</v>
      </c>
      <c r="I73" s="33">
        <v>1989.0324455843622</v>
      </c>
      <c r="J73" s="33">
        <v>2645.8104497867344</v>
      </c>
      <c r="K73" s="33">
        <v>1132.3033758824247</v>
      </c>
    </row>
    <row r="74" spans="1:11" x14ac:dyDescent="0.2">
      <c r="A74" s="23">
        <v>7470.1390000000001</v>
      </c>
      <c r="B74" s="33">
        <v>26.671242035848369</v>
      </c>
      <c r="C74" s="33">
        <v>38.673104256881146</v>
      </c>
      <c r="D74" s="33">
        <v>40.24587702931651</v>
      </c>
      <c r="E74" s="33">
        <v>86.543450587376825</v>
      </c>
      <c r="F74" s="33">
        <v>213.35388767400775</v>
      </c>
      <c r="G74" s="33">
        <v>406.01235301121994</v>
      </c>
      <c r="H74" s="33">
        <v>1464.9823665912984</v>
      </c>
      <c r="I74" s="33">
        <v>1975.2777774932276</v>
      </c>
      <c r="J74" s="33">
        <v>2629.2984613096014</v>
      </c>
      <c r="K74" s="33">
        <v>1120.6136632646142</v>
      </c>
    </row>
    <row r="75" spans="1:11" x14ac:dyDescent="0.2">
      <c r="A75" s="23">
        <v>8041.1540000000005</v>
      </c>
      <c r="B75" s="33">
        <v>26.634846959844751</v>
      </c>
      <c r="C75" s="33">
        <v>38.583459573425088</v>
      </c>
      <c r="D75" s="33">
        <v>40.125514728229767</v>
      </c>
      <c r="E75" s="33">
        <v>86.210754877068211</v>
      </c>
      <c r="F75" s="33">
        <v>210.71201421953353</v>
      </c>
      <c r="G75" s="33">
        <v>400.09400940312122</v>
      </c>
      <c r="H75" s="33">
        <v>1451.899015901341</v>
      </c>
      <c r="I75" s="33">
        <v>1961.7592674377731</v>
      </c>
      <c r="J75" s="33">
        <v>2609.5328378060699</v>
      </c>
      <c r="K75" s="33">
        <v>1105.2707708840449</v>
      </c>
    </row>
    <row r="76" spans="1:11" x14ac:dyDescent="0.2">
      <c r="A76" s="23">
        <v>8655.8179999999993</v>
      </c>
      <c r="B76" s="33">
        <v>26.614447350047438</v>
      </c>
      <c r="C76" s="33">
        <v>38.512042145074403</v>
      </c>
      <c r="D76" s="33">
        <v>40.058117255247794</v>
      </c>
      <c r="E76" s="33">
        <v>85.867145761266713</v>
      </c>
      <c r="F76" s="33">
        <v>208.28678877645274</v>
      </c>
      <c r="G76" s="33">
        <v>394.55868828075177</v>
      </c>
      <c r="H76" s="33">
        <v>1449.5118719512068</v>
      </c>
      <c r="I76" s="33">
        <v>1947.5578055629894</v>
      </c>
      <c r="J76" s="33">
        <v>2591.9733937131268</v>
      </c>
      <c r="K76" s="33">
        <v>1090.8824239965732</v>
      </c>
    </row>
    <row r="77" spans="1:11" x14ac:dyDescent="0.2">
      <c r="A77" s="23">
        <v>9317.4660000000003</v>
      </c>
      <c r="B77" s="33">
        <v>26.583079306483594</v>
      </c>
      <c r="C77" s="33">
        <v>38.49357623523769</v>
      </c>
      <c r="D77" s="33">
        <v>39.974175043016324</v>
      </c>
      <c r="E77" s="33">
        <v>85.487134455714767</v>
      </c>
      <c r="F77" s="33">
        <v>205.91054492222051</v>
      </c>
      <c r="G77" s="33">
        <v>389.46660406863208</v>
      </c>
      <c r="H77" s="33">
        <v>1428.7372759072921</v>
      </c>
      <c r="I77" s="33">
        <v>1936.0223465128718</v>
      </c>
      <c r="J77" s="33">
        <v>2571.4233121077118</v>
      </c>
      <c r="K77" s="33">
        <v>1077.6683685355856</v>
      </c>
    </row>
    <row r="78" spans="1:11" x14ac:dyDescent="0.2">
      <c r="A78" s="23">
        <v>10029.69</v>
      </c>
      <c r="B78" s="33">
        <v>26.538339117057316</v>
      </c>
      <c r="C78" s="33">
        <v>38.453482240374157</v>
      </c>
      <c r="D78" s="33">
        <v>39.839109315722581</v>
      </c>
      <c r="E78" s="33">
        <v>85.144939369196393</v>
      </c>
      <c r="F78" s="33">
        <v>203.91262618607314</v>
      </c>
      <c r="G78" s="33">
        <v>383.99531584648423</v>
      </c>
      <c r="H78" s="33">
        <v>1425.0694510051546</v>
      </c>
      <c r="I78" s="33">
        <v>1923.2467502779932</v>
      </c>
      <c r="J78" s="33">
        <v>2553.7355084854257</v>
      </c>
      <c r="K78" s="33">
        <v>1064.176739264004</v>
      </c>
    </row>
    <row r="79" spans="1:11" x14ac:dyDescent="0.2">
      <c r="A79" s="23">
        <v>10796.356</v>
      </c>
      <c r="B79" s="33">
        <v>26.518131165367315</v>
      </c>
      <c r="C79" s="33">
        <v>38.436657081815348</v>
      </c>
      <c r="D79" s="33">
        <v>39.803312023925798</v>
      </c>
      <c r="E79" s="33">
        <v>84.71786626852888</v>
      </c>
      <c r="F79" s="33">
        <v>201.2913711235316</v>
      </c>
      <c r="G79" s="33">
        <v>378.6300637572723</v>
      </c>
      <c r="H79" s="33">
        <v>1415.95671840771</v>
      </c>
      <c r="I79" s="33">
        <v>1909.6092387123717</v>
      </c>
      <c r="J79" s="33">
        <v>2532.0375159803666</v>
      </c>
      <c r="K79" s="33">
        <v>1051.3138917772535</v>
      </c>
    </row>
    <row r="80" spans="1:11" x14ac:dyDescent="0.2">
      <c r="A80" s="23">
        <v>11621.626</v>
      </c>
      <c r="B80" s="33">
        <v>26.512125878004788</v>
      </c>
      <c r="C80" s="33">
        <v>38.357095560758012</v>
      </c>
      <c r="D80" s="33">
        <v>39.755546197352793</v>
      </c>
      <c r="E80" s="33">
        <v>84.377193982776944</v>
      </c>
      <c r="F80" s="33">
        <v>199.13356519117787</v>
      </c>
      <c r="G80" s="33">
        <v>373.35175542248976</v>
      </c>
      <c r="H80" s="33">
        <v>1402.8584517970444</v>
      </c>
      <c r="I80" s="33">
        <v>1894.9013285501342</v>
      </c>
      <c r="J80" s="33">
        <v>2512.2471274589452</v>
      </c>
      <c r="K80" s="33">
        <v>1038.0396953239708</v>
      </c>
    </row>
    <row r="81" spans="1:11" x14ac:dyDescent="0.2">
      <c r="A81" s="23">
        <v>12509.978999999999</v>
      </c>
      <c r="B81" s="33">
        <v>26.469306262528892</v>
      </c>
      <c r="C81" s="33">
        <v>38.272671449549811</v>
      </c>
      <c r="D81" s="33">
        <v>39.627981112893934</v>
      </c>
      <c r="E81" s="33">
        <v>83.947836680959753</v>
      </c>
      <c r="F81" s="33">
        <v>196.96629338606704</v>
      </c>
      <c r="G81" s="33">
        <v>368.19211356334716</v>
      </c>
      <c r="H81" s="33">
        <v>1400.6580551741761</v>
      </c>
      <c r="I81" s="33">
        <v>1880.8222506573827</v>
      </c>
      <c r="J81" s="33">
        <v>2493.6119747016146</v>
      </c>
      <c r="K81" s="33">
        <v>1025.3187188959682</v>
      </c>
    </row>
    <row r="82" spans="1:11" x14ac:dyDescent="0.2">
      <c r="A82" s="23">
        <v>13466.237999999999</v>
      </c>
      <c r="B82" s="33">
        <v>26.428762587077355</v>
      </c>
      <c r="C82" s="33">
        <v>38.22362790226137</v>
      </c>
      <c r="D82" s="33">
        <v>39.548885886465499</v>
      </c>
      <c r="E82" s="33">
        <v>83.526564726069196</v>
      </c>
      <c r="F82" s="33">
        <v>194.6860851136251</v>
      </c>
      <c r="G82" s="33">
        <v>363.35116756081226</v>
      </c>
      <c r="H82" s="33">
        <v>1384.3567437506397</v>
      </c>
      <c r="I82" s="33">
        <v>1869.1379628451959</v>
      </c>
      <c r="J82" s="33">
        <v>2474.1543443078936</v>
      </c>
      <c r="K82" s="33">
        <v>1012.8591244729416</v>
      </c>
    </row>
    <row r="83" spans="1:11" x14ac:dyDescent="0.2">
      <c r="A83" s="23">
        <v>14495.593000000001</v>
      </c>
      <c r="B83" s="33">
        <v>26.412200132303571</v>
      </c>
      <c r="C83" s="33">
        <v>38.209308618381534</v>
      </c>
      <c r="D83" s="33">
        <v>39.469709425638136</v>
      </c>
      <c r="E83" s="33">
        <v>83.351913981021625</v>
      </c>
      <c r="F83" s="33">
        <v>192.70148744204857</v>
      </c>
      <c r="G83" s="33">
        <v>358.59804649940708</v>
      </c>
      <c r="H83" s="33">
        <v>1374.7464160383704</v>
      </c>
      <c r="I83" s="33">
        <v>1856.399881298277</v>
      </c>
      <c r="J83" s="33">
        <v>2455.6098803484674</v>
      </c>
      <c r="K83" s="33">
        <v>1000.7862057888393</v>
      </c>
    </row>
    <row r="84" spans="1:11" x14ac:dyDescent="0.2">
      <c r="A84" s="23">
        <v>15603.632</v>
      </c>
      <c r="B84" s="33">
        <v>26.397905631799681</v>
      </c>
      <c r="C84" s="33">
        <v>38.142186975194811</v>
      </c>
      <c r="D84" s="33">
        <v>39.392265965321357</v>
      </c>
      <c r="E84" s="33">
        <v>82.941555431623968</v>
      </c>
      <c r="F84" s="33">
        <v>190.45707737930621</v>
      </c>
      <c r="G84" s="33">
        <v>353.30358307511898</v>
      </c>
      <c r="H84" s="33">
        <v>1369.9837625562543</v>
      </c>
      <c r="I84" s="33">
        <v>1842.1861195258014</v>
      </c>
      <c r="J84" s="33">
        <v>2434.4378828712615</v>
      </c>
      <c r="K84" s="33">
        <v>988.69092699221687</v>
      </c>
    </row>
    <row r="85" spans="1:11" x14ac:dyDescent="0.2">
      <c r="A85" s="23">
        <v>16796.368999999999</v>
      </c>
      <c r="B85" s="33">
        <v>26.362676475948895</v>
      </c>
      <c r="C85" s="33">
        <v>38.075333818580816</v>
      </c>
      <c r="D85" s="33">
        <v>39.302691501430481</v>
      </c>
      <c r="E85" s="33">
        <v>82.659873546991491</v>
      </c>
      <c r="F85" s="33">
        <v>188.39960969817776</v>
      </c>
      <c r="G85" s="33">
        <v>348.34690788594503</v>
      </c>
      <c r="H85" s="33">
        <v>1353.6093631212475</v>
      </c>
      <c r="I85" s="33">
        <v>1828.3044549910007</v>
      </c>
      <c r="J85" s="33">
        <v>2414.9226999711768</v>
      </c>
      <c r="K85" s="33">
        <v>976.78185396020115</v>
      </c>
    </row>
    <row r="86" spans="1:11" x14ac:dyDescent="0.2">
      <c r="A86" s="23">
        <v>18080.277999999998</v>
      </c>
      <c r="B86" s="33">
        <v>26.327619013819241</v>
      </c>
      <c r="C86" s="33">
        <v>38.040699050696468</v>
      </c>
      <c r="D86" s="33">
        <v>39.217801554544778</v>
      </c>
      <c r="E86" s="33">
        <v>82.267752349630172</v>
      </c>
      <c r="F86" s="33">
        <v>186.33869988150127</v>
      </c>
      <c r="G86" s="33">
        <v>343.47335797549908</v>
      </c>
      <c r="H86" s="33">
        <v>1344.5422732411696</v>
      </c>
      <c r="I86" s="33">
        <v>1815.5832858034078</v>
      </c>
      <c r="J86" s="33">
        <v>2395.7709698688527</v>
      </c>
      <c r="K86" s="33">
        <v>965.83465128572902</v>
      </c>
    </row>
    <row r="87" spans="1:11" x14ac:dyDescent="0.2">
      <c r="A87" s="23">
        <v>19462.328000000001</v>
      </c>
      <c r="B87" s="33">
        <v>26.278231115290581</v>
      </c>
      <c r="C87" s="33">
        <v>37.974174044338064</v>
      </c>
      <c r="D87" s="33">
        <v>39.122134510733872</v>
      </c>
      <c r="E87" s="33">
        <v>81.927913978583689</v>
      </c>
      <c r="F87" s="33">
        <v>184.42989803469257</v>
      </c>
      <c r="G87" s="33">
        <v>338.85770203934027</v>
      </c>
      <c r="H87" s="33">
        <v>1333.0382202357923</v>
      </c>
      <c r="I87" s="33">
        <v>1802.9509833766369</v>
      </c>
      <c r="J87" s="33">
        <v>2375.3293660178551</v>
      </c>
      <c r="K87" s="33">
        <v>953.80838042257369</v>
      </c>
    </row>
    <row r="88" spans="1:11" x14ac:dyDescent="0.2">
      <c r="A88" s="23">
        <v>20950.023000000001</v>
      </c>
      <c r="B88" s="33">
        <v>26.263213904007021</v>
      </c>
      <c r="C88" s="33">
        <v>37.936257773897921</v>
      </c>
      <c r="D88" s="33">
        <v>39.037352876380083</v>
      </c>
      <c r="E88" s="33">
        <v>81.57078094168962</v>
      </c>
      <c r="F88" s="33">
        <v>182.54402081063378</v>
      </c>
      <c r="G88" s="33">
        <v>333.8308256430426</v>
      </c>
      <c r="H88" s="33">
        <v>1325.0623791147239</v>
      </c>
      <c r="I88" s="33">
        <v>1790.2039844038911</v>
      </c>
      <c r="J88" s="33">
        <v>2356.3701752095458</v>
      </c>
      <c r="K88" s="33">
        <v>942.27441755404095</v>
      </c>
    </row>
    <row r="89" spans="1:11" x14ac:dyDescent="0.2">
      <c r="A89" s="23">
        <v>22551.436000000002</v>
      </c>
      <c r="B89" s="33">
        <v>26.245337792622685</v>
      </c>
      <c r="C89" s="33">
        <v>37.872238642218477</v>
      </c>
      <c r="D89" s="33">
        <v>38.951081944712513</v>
      </c>
      <c r="E89" s="33">
        <v>81.250956523573635</v>
      </c>
      <c r="F89" s="33">
        <v>180.49013295047533</v>
      </c>
      <c r="G89" s="33">
        <v>329.07359237703588</v>
      </c>
      <c r="H89" s="33">
        <v>1312.9786934306271</v>
      </c>
      <c r="I89" s="33">
        <v>1777.5833668799273</v>
      </c>
      <c r="J89" s="33">
        <v>2337.5641089484698</v>
      </c>
      <c r="K89" s="33">
        <v>931.23661787194442</v>
      </c>
    </row>
    <row r="90" spans="1:11" x14ac:dyDescent="0.2">
      <c r="A90" s="23">
        <v>24275.26</v>
      </c>
      <c r="B90" s="33">
        <v>26.206606883436169</v>
      </c>
      <c r="C90" s="33">
        <v>37.821554343652146</v>
      </c>
      <c r="D90" s="33">
        <v>38.874071734523376</v>
      </c>
      <c r="E90" s="33">
        <v>80.898246860334538</v>
      </c>
      <c r="F90" s="33">
        <v>178.65437321999596</v>
      </c>
      <c r="G90" s="33">
        <v>324.57484054311664</v>
      </c>
      <c r="H90" s="33">
        <v>1304.108195385483</v>
      </c>
      <c r="I90" s="33">
        <v>1763.4821491713308</v>
      </c>
      <c r="J90" s="33">
        <v>2318.1082225700925</v>
      </c>
      <c r="K90" s="33">
        <v>919.43433365317117</v>
      </c>
    </row>
    <row r="91" spans="1:11" x14ac:dyDescent="0.2">
      <c r="A91" s="23">
        <v>26130.853999999999</v>
      </c>
      <c r="B91" s="33">
        <v>26.167384850349656</v>
      </c>
      <c r="C91" s="33">
        <v>37.751688171055115</v>
      </c>
      <c r="D91" s="33">
        <v>38.780706332015598</v>
      </c>
      <c r="E91" s="33">
        <v>80.512506923327848</v>
      </c>
      <c r="F91" s="33">
        <v>176.77507047483391</v>
      </c>
      <c r="G91" s="33">
        <v>319.86989102132759</v>
      </c>
      <c r="H91" s="33">
        <v>1293.7216431595614</v>
      </c>
      <c r="I91" s="33">
        <v>1750.6558158584739</v>
      </c>
      <c r="J91" s="33">
        <v>2298.6453601303383</v>
      </c>
      <c r="K91" s="33">
        <v>908.57927006304885</v>
      </c>
    </row>
    <row r="92" spans="1:11" x14ac:dyDescent="0.2">
      <c r="A92" s="23">
        <v>28128.288</v>
      </c>
      <c r="B92" s="33">
        <v>26.151429312915706</v>
      </c>
      <c r="C92" s="33">
        <v>37.669769934525888</v>
      </c>
      <c r="D92" s="33">
        <v>38.676970004577285</v>
      </c>
      <c r="E92" s="33">
        <v>80.21001342822052</v>
      </c>
      <c r="F92" s="33">
        <v>174.91989709986362</v>
      </c>
      <c r="G92" s="33">
        <v>315.47570667584358</v>
      </c>
      <c r="H92" s="33">
        <v>1281.6525750777585</v>
      </c>
      <c r="I92" s="33">
        <v>1738.4241825990086</v>
      </c>
      <c r="J92" s="33">
        <v>2278.9889119873624</v>
      </c>
      <c r="K92" s="33">
        <v>898.10278630904202</v>
      </c>
    </row>
    <row r="93" spans="1:11" x14ac:dyDescent="0.2">
      <c r="A93" s="23">
        <v>30278.404999999999</v>
      </c>
      <c r="B93" s="33">
        <v>26.109727703065815</v>
      </c>
      <c r="C93" s="33">
        <v>37.632330973548392</v>
      </c>
      <c r="D93" s="33">
        <v>38.596493793366982</v>
      </c>
      <c r="E93" s="33">
        <v>79.851647647848878</v>
      </c>
      <c r="F93" s="33">
        <v>173.02372789051623</v>
      </c>
      <c r="G93" s="33">
        <v>311.01043993653559</v>
      </c>
      <c r="H93" s="33">
        <v>1273.8184352034175</v>
      </c>
      <c r="I93" s="33">
        <v>1726.5972159735988</v>
      </c>
      <c r="J93" s="33">
        <v>2260.9250986568368</v>
      </c>
      <c r="K93" s="33">
        <v>887.26584212044452</v>
      </c>
    </row>
    <row r="94" spans="1:11" x14ac:dyDescent="0.2">
      <c r="A94" s="23">
        <v>32592.877</v>
      </c>
      <c r="B94" s="33">
        <v>26.070449769697998</v>
      </c>
      <c r="C94" s="33">
        <v>37.57690341219687</v>
      </c>
      <c r="D94" s="33">
        <v>38.491511871811689</v>
      </c>
      <c r="E94" s="33">
        <v>79.490236265944318</v>
      </c>
      <c r="F94" s="33">
        <v>171.21801800337124</v>
      </c>
      <c r="G94" s="33">
        <v>306.72846003088944</v>
      </c>
      <c r="H94" s="33">
        <v>1260.9982013547519</v>
      </c>
      <c r="I94" s="33">
        <v>1713.6358912835763</v>
      </c>
      <c r="J94" s="33">
        <v>2242.0025321707585</v>
      </c>
      <c r="K94" s="33">
        <v>876.27623233602048</v>
      </c>
    </row>
    <row r="95" spans="1:11" x14ac:dyDescent="0.2">
      <c r="A95" s="23">
        <v>35084.266000000003</v>
      </c>
      <c r="B95" s="33">
        <v>26.034721504192749</v>
      </c>
      <c r="C95" s="33">
        <v>37.516255278597484</v>
      </c>
      <c r="D95" s="33">
        <v>38.40748842518127</v>
      </c>
      <c r="E95" s="33">
        <v>79.160332357040886</v>
      </c>
      <c r="F95" s="33">
        <v>169.48214904649592</v>
      </c>
      <c r="G95" s="33">
        <v>302.34279382350826</v>
      </c>
      <c r="H95" s="33">
        <v>1250.4296748961906</v>
      </c>
      <c r="I95" s="33">
        <v>1701.2422068720234</v>
      </c>
      <c r="J95" s="33">
        <v>2222.3220166160309</v>
      </c>
      <c r="K95" s="33">
        <v>865.77970158458197</v>
      </c>
    </row>
    <row r="96" spans="1:11" x14ac:dyDescent="0.2">
      <c r="A96" s="23">
        <v>37766.095999999998</v>
      </c>
      <c r="B96" s="33">
        <v>25.991893902962374</v>
      </c>
      <c r="C96" s="33">
        <v>37.45250463349079</v>
      </c>
      <c r="D96" s="33">
        <v>38.318617992747825</v>
      </c>
      <c r="E96" s="33">
        <v>78.824591045199369</v>
      </c>
      <c r="F96" s="33">
        <v>167.66890088250074</v>
      </c>
      <c r="G96" s="33">
        <v>298.05464561096011</v>
      </c>
      <c r="H96" s="33">
        <v>1241.8157306872267</v>
      </c>
      <c r="I96" s="33">
        <v>1689.0099586176732</v>
      </c>
      <c r="J96" s="33">
        <v>2203.8260362831779</v>
      </c>
      <c r="K96" s="33">
        <v>855.47901457728437</v>
      </c>
    </row>
    <row r="97" spans="1:11" x14ac:dyDescent="0.2">
      <c r="A97" s="23">
        <v>40652.925000000003</v>
      </c>
      <c r="B97" s="33">
        <v>25.975455227382902</v>
      </c>
      <c r="C97" s="33">
        <v>37.385830467925302</v>
      </c>
      <c r="D97" s="33">
        <v>38.229503857117571</v>
      </c>
      <c r="E97" s="33">
        <v>78.448169198596929</v>
      </c>
      <c r="F97" s="33">
        <v>165.9197797037655</v>
      </c>
      <c r="G97" s="33">
        <v>293.66286984245687</v>
      </c>
      <c r="H97" s="33">
        <v>1229.8996999518899</v>
      </c>
      <c r="I97" s="33">
        <v>1676.527099947856</v>
      </c>
      <c r="J97" s="33">
        <v>2184.4838597052521</v>
      </c>
      <c r="K97" s="33">
        <v>844.05145500281253</v>
      </c>
    </row>
    <row r="98" spans="1:11" x14ac:dyDescent="0.2">
      <c r="A98" s="23">
        <v>43760.421000000002</v>
      </c>
      <c r="B98" s="33">
        <v>25.93300295661269</v>
      </c>
      <c r="C98" s="33">
        <v>37.333326427032567</v>
      </c>
      <c r="D98" s="33">
        <v>38.121543340934707</v>
      </c>
      <c r="E98" s="33">
        <v>78.111666486372187</v>
      </c>
      <c r="F98" s="33">
        <v>164.14033331085204</v>
      </c>
      <c r="G98" s="33">
        <v>289.37583779972903</v>
      </c>
      <c r="H98" s="33">
        <v>1218.8604270357787</v>
      </c>
      <c r="I98" s="33">
        <v>1663.7007666349994</v>
      </c>
      <c r="J98" s="33">
        <v>2164.7311419152684</v>
      </c>
      <c r="K98" s="33">
        <v>834.1783087676655</v>
      </c>
    </row>
    <row r="99" spans="1:11" x14ac:dyDescent="0.2">
      <c r="A99" s="23">
        <v>47105.453999999998</v>
      </c>
      <c r="B99" s="33">
        <v>25.891061774128648</v>
      </c>
      <c r="C99" s="33">
        <v>37.266771588832754</v>
      </c>
      <c r="D99" s="33">
        <v>38.025388890730198</v>
      </c>
      <c r="E99" s="33">
        <v>77.752503048456205</v>
      </c>
      <c r="F99" s="33">
        <v>162.49206670367428</v>
      </c>
      <c r="G99" s="33">
        <v>285.39769106834558</v>
      </c>
      <c r="H99" s="33">
        <v>1207.0553707505105</v>
      </c>
      <c r="I99" s="33">
        <v>1651.0463243923834</v>
      </c>
      <c r="J99" s="33">
        <v>2145.2211910612168</v>
      </c>
      <c r="K99" s="33">
        <v>823.6582613461627</v>
      </c>
    </row>
    <row r="100" spans="1:11" x14ac:dyDescent="0.2">
      <c r="A100" s="23">
        <v>50706.18</v>
      </c>
      <c r="B100" s="33">
        <v>25.844720440930843</v>
      </c>
      <c r="C100" s="33">
        <v>37.189894933502885</v>
      </c>
      <c r="D100" s="33">
        <v>37.940228162514714</v>
      </c>
      <c r="E100" s="33">
        <v>77.424303226124735</v>
      </c>
      <c r="F100" s="33">
        <v>160.81492057924848</v>
      </c>
      <c r="G100" s="33">
        <v>281.56106292102982</v>
      </c>
      <c r="H100" s="33">
        <v>1193.7151679059584</v>
      </c>
      <c r="I100" s="33">
        <v>1638.0210402343641</v>
      </c>
      <c r="J100" s="33">
        <v>2124.9836370055073</v>
      </c>
      <c r="K100" s="33">
        <v>813.6810249320431</v>
      </c>
    </row>
    <row r="101" spans="1:11" x14ac:dyDescent="0.2">
      <c r="A101" s="23">
        <v>54582.144999999997</v>
      </c>
      <c r="B101" s="33">
        <v>25.806440726871966</v>
      </c>
      <c r="C101" s="33">
        <v>37.124742191849634</v>
      </c>
      <c r="D101" s="33">
        <v>37.834352662571149</v>
      </c>
      <c r="E101" s="33">
        <v>77.063653244603415</v>
      </c>
      <c r="F101" s="33">
        <v>159.07970562812733</v>
      </c>
      <c r="G101" s="33">
        <v>277.28442888136556</v>
      </c>
      <c r="H101" s="33">
        <v>1182.0789598431068</v>
      </c>
      <c r="I101" s="33">
        <v>1625.1258274944341</v>
      </c>
      <c r="J101" s="33">
        <v>2104.946295911328</v>
      </c>
      <c r="K101" s="33">
        <v>803.11124553614229</v>
      </c>
    </row>
    <row r="102" spans="1:11" x14ac:dyDescent="0.2">
      <c r="A102" s="23">
        <v>58754.385999999999</v>
      </c>
      <c r="B102" s="33">
        <v>25.772732857247984</v>
      </c>
      <c r="C102" s="33">
        <v>37.060842387535857</v>
      </c>
      <c r="D102" s="33">
        <v>37.709684938340914</v>
      </c>
      <c r="E102" s="33">
        <v>76.738172709354885</v>
      </c>
      <c r="F102" s="33">
        <v>157.36400758556348</v>
      </c>
      <c r="G102" s="33">
        <v>273.6428660966057</v>
      </c>
      <c r="H102" s="33">
        <v>1170.3431134299249</v>
      </c>
      <c r="I102" s="33">
        <v>1611.8563903672355</v>
      </c>
      <c r="J102" s="33">
        <v>2084.8796553593634</v>
      </c>
      <c r="K102" s="33">
        <v>793.00755883053</v>
      </c>
    </row>
    <row r="103" spans="1:11" x14ac:dyDescent="0.2">
      <c r="A103" s="23">
        <v>63245.553</v>
      </c>
      <c r="B103" s="33">
        <v>25.722330767901443</v>
      </c>
      <c r="C103" s="33">
        <v>36.986471606884962</v>
      </c>
      <c r="D103" s="33">
        <v>37.601047468833606</v>
      </c>
      <c r="E103" s="33">
        <v>76.352722829637045</v>
      </c>
      <c r="F103" s="33">
        <v>155.76000684153354</v>
      </c>
      <c r="G103" s="33">
        <v>269.74320372732865</v>
      </c>
      <c r="H103" s="33">
        <v>1157.6210263395187</v>
      </c>
      <c r="I103" s="33">
        <v>1598.9061355851356</v>
      </c>
      <c r="J103" s="33">
        <v>2064.1830764650235</v>
      </c>
      <c r="K103" s="33">
        <v>782.62321416087298</v>
      </c>
    </row>
    <row r="104" spans="1:11" x14ac:dyDescent="0.2">
      <c r="A104" s="23">
        <v>68080.023000000001</v>
      </c>
      <c r="B104" s="33">
        <v>25.666845745833836</v>
      </c>
      <c r="C104" s="33">
        <v>36.908938651043933</v>
      </c>
      <c r="D104" s="33">
        <v>37.499477392033519</v>
      </c>
      <c r="E104" s="33">
        <v>75.994212020620978</v>
      </c>
      <c r="F104" s="33">
        <v>154.12037999458136</v>
      </c>
      <c r="G104" s="33">
        <v>265.70716302973557</v>
      </c>
      <c r="H104" s="33">
        <v>1144.5218647736106</v>
      </c>
      <c r="I104" s="33">
        <v>1585.5755064669208</v>
      </c>
      <c r="J104" s="33">
        <v>2043.6322972534706</v>
      </c>
      <c r="K104" s="33">
        <v>772.22152112805372</v>
      </c>
    </row>
    <row r="105" spans="1:11" x14ac:dyDescent="0.2">
      <c r="A105" s="23">
        <v>73284.039000000004</v>
      </c>
      <c r="B105" s="33">
        <v>25.637138739200054</v>
      </c>
      <c r="C105" s="33">
        <v>36.83447837486878</v>
      </c>
      <c r="D105" s="33">
        <v>37.417674352307301</v>
      </c>
      <c r="E105" s="33">
        <v>75.619131688979451</v>
      </c>
      <c r="F105" s="33">
        <v>152.60821542697298</v>
      </c>
      <c r="G105" s="33">
        <v>261.93298164658097</v>
      </c>
      <c r="H105" s="33">
        <v>1131.6425638789403</v>
      </c>
      <c r="I105" s="33">
        <v>1572.2295024765915</v>
      </c>
      <c r="J105" s="33">
        <v>2023.1460466096582</v>
      </c>
      <c r="K105" s="33">
        <v>762.53458065751352</v>
      </c>
    </row>
    <row r="106" spans="1:11" x14ac:dyDescent="0.2">
      <c r="A106" s="23">
        <v>78885.847999999998</v>
      </c>
      <c r="B106" s="33">
        <v>25.580439882452779</v>
      </c>
      <c r="C106" s="33">
        <v>36.751695014938484</v>
      </c>
      <c r="D106" s="33">
        <v>37.278411514401981</v>
      </c>
      <c r="E106" s="33">
        <v>75.28523949235435</v>
      </c>
      <c r="F106" s="33">
        <v>150.90928058452812</v>
      </c>
      <c r="G106" s="33">
        <v>258.09417990540447</v>
      </c>
      <c r="H106" s="33">
        <v>1117.0968563227548</v>
      </c>
      <c r="I106" s="33">
        <v>1558.8324539108421</v>
      </c>
      <c r="J106" s="33">
        <v>2001.841155163213</v>
      </c>
      <c r="K106" s="33">
        <v>752.84339947597812</v>
      </c>
    </row>
    <row r="107" spans="1:11" x14ac:dyDescent="0.2">
      <c r="A107" s="23">
        <v>84915.857000000004</v>
      </c>
      <c r="B107" s="33">
        <v>25.531419328629795</v>
      </c>
      <c r="C107" s="33">
        <v>36.66476502905131</v>
      </c>
      <c r="D107" s="33">
        <v>37.184775330564435</v>
      </c>
      <c r="E107" s="33">
        <v>74.867085653318924</v>
      </c>
      <c r="F107" s="33">
        <v>149.30951366722223</v>
      </c>
      <c r="G107" s="33">
        <v>254.48207812932461</v>
      </c>
      <c r="H107" s="33">
        <v>1104.0952448782778</v>
      </c>
      <c r="I107" s="33">
        <v>1544.8364003275092</v>
      </c>
      <c r="J107" s="33">
        <v>1980.6433462589102</v>
      </c>
      <c r="K107" s="33">
        <v>742.95329039685043</v>
      </c>
    </row>
    <row r="108" spans="1:11" x14ac:dyDescent="0.2">
      <c r="A108" s="23">
        <v>91406.797999999995</v>
      </c>
      <c r="B108" s="33">
        <v>25.487166270226275</v>
      </c>
      <c r="C108" s="33">
        <v>36.591199708118651</v>
      </c>
      <c r="D108" s="33">
        <v>37.051632150712109</v>
      </c>
      <c r="E108" s="33">
        <v>74.488379605566806</v>
      </c>
      <c r="F108" s="33">
        <v>147.77542269617288</v>
      </c>
      <c r="G108" s="33">
        <v>250.79260816095857</v>
      </c>
      <c r="H108" s="33">
        <v>1089.7040662606285</v>
      </c>
      <c r="I108" s="33">
        <v>1531.0279201839737</v>
      </c>
      <c r="J108" s="33">
        <v>1959.0552267205444</v>
      </c>
      <c r="K108" s="33">
        <v>732.22429157903946</v>
      </c>
    </row>
    <row r="109" spans="1:11" x14ac:dyDescent="0.2">
      <c r="A109" s="23">
        <v>98393.904999999999</v>
      </c>
      <c r="B109" s="33">
        <v>25.440377734778068</v>
      </c>
      <c r="C109" s="33">
        <v>36.512891124400809</v>
      </c>
      <c r="D109" s="33">
        <v>36.920005346306567</v>
      </c>
      <c r="E109" s="33">
        <v>74.117106275841408</v>
      </c>
      <c r="F109" s="33">
        <v>146.22281303587508</v>
      </c>
      <c r="G109" s="33">
        <v>247.27282537817987</v>
      </c>
      <c r="H109" s="33">
        <v>1074.6765744655688</v>
      </c>
      <c r="I109" s="33">
        <v>1516.7708012721355</v>
      </c>
      <c r="J109" s="33">
        <v>1936.7740354843384</v>
      </c>
      <c r="K109" s="33">
        <v>722.11752071997637</v>
      </c>
    </row>
    <row r="110" spans="1:11" x14ac:dyDescent="0.2">
      <c r="A110" s="23">
        <v>105915.10400000001</v>
      </c>
      <c r="B110" s="33">
        <v>25.370809834700058</v>
      </c>
      <c r="C110" s="33">
        <v>36.41799603685547</v>
      </c>
      <c r="D110" s="33">
        <v>36.816512722065056</v>
      </c>
      <c r="E110" s="33">
        <v>73.679373569808732</v>
      </c>
      <c r="F110" s="33">
        <v>144.67777607378298</v>
      </c>
      <c r="G110" s="33">
        <v>243.70158129210378</v>
      </c>
      <c r="H110" s="33">
        <v>1060.0986485206533</v>
      </c>
      <c r="I110" s="33">
        <v>1502.5844067720241</v>
      </c>
      <c r="J110" s="33">
        <v>1914.7704914909509</v>
      </c>
      <c r="K110" s="33">
        <v>712.66728902680347</v>
      </c>
    </row>
    <row r="111" spans="1:11" x14ac:dyDescent="0.2">
      <c r="A111" s="23">
        <v>114011.22100000001</v>
      </c>
      <c r="B111" s="33">
        <v>25.314230764269858</v>
      </c>
      <c r="C111" s="33">
        <v>36.335600490863584</v>
      </c>
      <c r="D111" s="33">
        <v>36.679497369196909</v>
      </c>
      <c r="E111" s="33">
        <v>73.386125650783441</v>
      </c>
      <c r="F111" s="33">
        <v>143.06964476709533</v>
      </c>
      <c r="G111" s="33">
        <v>240.22021824945804</v>
      </c>
      <c r="H111" s="33">
        <v>1044.689309155465</v>
      </c>
      <c r="I111" s="33">
        <v>1488.2461085354205</v>
      </c>
      <c r="J111" s="33">
        <v>1892.6249846485343</v>
      </c>
      <c r="K111" s="33">
        <v>702.42982716525216</v>
      </c>
    </row>
    <row r="112" spans="1:11" x14ac:dyDescent="0.2">
      <c r="A112" s="23">
        <v>122726.202</v>
      </c>
      <c r="B112" s="33">
        <v>25.261217333211157</v>
      </c>
      <c r="C112" s="33">
        <v>36.230443249871037</v>
      </c>
      <c r="D112" s="33">
        <v>36.53695807720127</v>
      </c>
      <c r="E112" s="33">
        <v>72.969277069547829</v>
      </c>
      <c r="F112" s="33">
        <v>141.5739680287621</v>
      </c>
      <c r="G112" s="33">
        <v>236.61131811838925</v>
      </c>
      <c r="H112" s="33">
        <v>1028.5857828405185</v>
      </c>
      <c r="I112" s="33">
        <v>1473.4880762900898</v>
      </c>
      <c r="J112" s="33">
        <v>1869.7396664970493</v>
      </c>
      <c r="K112" s="33">
        <v>693.0019555845995</v>
      </c>
    </row>
    <row r="113" spans="1:11" x14ac:dyDescent="0.2">
      <c r="A113" s="23">
        <v>132107.35500000001</v>
      </c>
      <c r="B113" s="33">
        <v>25.184749741269812</v>
      </c>
      <c r="C113" s="33">
        <v>36.121467533177203</v>
      </c>
      <c r="D113" s="33">
        <v>36.417678901433639</v>
      </c>
      <c r="E113" s="33">
        <v>72.543074140746853</v>
      </c>
      <c r="F113" s="33">
        <v>140.11990670920463</v>
      </c>
      <c r="G113" s="33">
        <v>233.33245177947188</v>
      </c>
      <c r="H113" s="33">
        <v>1013.6072152653817</v>
      </c>
      <c r="I113" s="33">
        <v>1458.7964634922937</v>
      </c>
      <c r="J113" s="33">
        <v>1846.7845877317907</v>
      </c>
      <c r="K113" s="33">
        <v>682.88477570763894</v>
      </c>
    </row>
    <row r="114" spans="1:11" x14ac:dyDescent="0.2">
      <c r="A114" s="23">
        <v>142205.59899999999</v>
      </c>
      <c r="B114" s="33">
        <v>25.12327939622585</v>
      </c>
      <c r="C114" s="33">
        <v>36.02108338681127</v>
      </c>
      <c r="D114" s="33">
        <v>36.274598046778451</v>
      </c>
      <c r="E114" s="33">
        <v>72.13684890771529</v>
      </c>
      <c r="F114" s="33">
        <v>138.544165898024</v>
      </c>
      <c r="G114" s="33">
        <v>229.82262640640653</v>
      </c>
      <c r="H114" s="33">
        <v>997.22684946209188</v>
      </c>
      <c r="I114" s="33">
        <v>1443.6402220591954</v>
      </c>
      <c r="J114" s="33">
        <v>1823.4015276010309</v>
      </c>
      <c r="K114" s="33">
        <v>673.34664564111142</v>
      </c>
    </row>
    <row r="115" spans="1:11" x14ac:dyDescent="0.2">
      <c r="A115" s="23">
        <v>153075.75</v>
      </c>
      <c r="B115" s="33">
        <v>25.054601907771406</v>
      </c>
      <c r="C115" s="33">
        <v>35.910198432266796</v>
      </c>
      <c r="D115" s="33">
        <v>36.13530813074015</v>
      </c>
      <c r="E115" s="33">
        <v>71.749912484392112</v>
      </c>
      <c r="F115" s="33">
        <v>137.01458412454261</v>
      </c>
      <c r="G115" s="33">
        <v>226.5748365851197</v>
      </c>
      <c r="H115" s="33">
        <v>979.2140852965008</v>
      </c>
      <c r="I115" s="33">
        <v>1428.5076579291533</v>
      </c>
      <c r="J115" s="33">
        <v>1799.8342994499092</v>
      </c>
      <c r="K115" s="33">
        <v>663.00470808140619</v>
      </c>
    </row>
    <row r="116" spans="1:11" x14ac:dyDescent="0.2">
      <c r="A116" s="23">
        <v>164776.81200000001</v>
      </c>
      <c r="B116" s="33">
        <v>24.9809093655089</v>
      </c>
      <c r="C116" s="33">
        <v>35.796330293580681</v>
      </c>
      <c r="D116" s="33">
        <v>35.979852569314062</v>
      </c>
      <c r="E116" s="33">
        <v>71.331142273617857</v>
      </c>
      <c r="F116" s="33">
        <v>135.56726939065925</v>
      </c>
      <c r="G116" s="33">
        <v>223.24289343395441</v>
      </c>
      <c r="H116" s="33">
        <v>962.46947270951762</v>
      </c>
      <c r="I116" s="33">
        <v>1412.8898628351758</v>
      </c>
      <c r="J116" s="33">
        <v>1776.1059242809706</v>
      </c>
      <c r="K116" s="33">
        <v>653.24490448558504</v>
      </c>
    </row>
    <row r="117" spans="1:11" x14ac:dyDescent="0.2">
      <c r="A117" s="23">
        <v>177372.299</v>
      </c>
      <c r="B117" s="33">
        <v>24.90964848548294</v>
      </c>
      <c r="C117" s="33">
        <v>35.669037826257224</v>
      </c>
      <c r="D117" s="33">
        <v>35.826698649191087</v>
      </c>
      <c r="E117" s="33">
        <v>70.886847021425012</v>
      </c>
      <c r="F117" s="33">
        <v>133.9869505391998</v>
      </c>
      <c r="G117" s="33">
        <v>219.89191665006268</v>
      </c>
      <c r="H117" s="33">
        <v>945.06557642723362</v>
      </c>
      <c r="I117" s="33">
        <v>1397.1530662310313</v>
      </c>
      <c r="J117" s="33">
        <v>1751.8417875982511</v>
      </c>
      <c r="K117" s="33">
        <v>643.62273123751663</v>
      </c>
    </row>
    <row r="118" spans="1:11" x14ac:dyDescent="0.2">
      <c r="A118" s="23">
        <v>190930.58199999999</v>
      </c>
      <c r="B118" s="33">
        <v>24.824831787241699</v>
      </c>
      <c r="C118" s="33">
        <v>35.548278532203938</v>
      </c>
      <c r="D118" s="33">
        <v>35.667614617945951</v>
      </c>
      <c r="E118" s="33">
        <v>70.454444118074903</v>
      </c>
      <c r="F118" s="33">
        <v>132.53825895109725</v>
      </c>
      <c r="G118" s="33">
        <v>216.7195564103213</v>
      </c>
      <c r="H118" s="33">
        <v>927.00299308647732</v>
      </c>
      <c r="I118" s="33">
        <v>1381.2951156346242</v>
      </c>
      <c r="J118" s="33">
        <v>1727.3272103120844</v>
      </c>
      <c r="K118" s="33">
        <v>633.87025250614181</v>
      </c>
    </row>
    <row r="119" spans="1:11" x14ac:dyDescent="0.2">
      <c r="A119" s="23">
        <v>205525.255</v>
      </c>
      <c r="B119" s="33">
        <v>24.745373530250802</v>
      </c>
      <c r="C119" s="33">
        <v>35.428802007331562</v>
      </c>
      <c r="D119" s="33">
        <v>35.502465084913773</v>
      </c>
      <c r="E119" s="33">
        <v>69.996334887500666</v>
      </c>
      <c r="F119" s="33">
        <v>131.04771099473055</v>
      </c>
      <c r="G119" s="33">
        <v>213.44665276807598</v>
      </c>
      <c r="H119" s="33">
        <v>909.15281245660503</v>
      </c>
      <c r="I119" s="33">
        <v>1365.1041453082157</v>
      </c>
      <c r="J119" s="33">
        <v>1702.7338035323535</v>
      </c>
      <c r="K119" s="33">
        <v>624.20875630157263</v>
      </c>
    </row>
    <row r="120" spans="1:11" x14ac:dyDescent="0.2">
      <c r="A120" s="23">
        <v>221235.541</v>
      </c>
      <c r="B120" s="33">
        <v>24.66740062359159</v>
      </c>
      <c r="C120" s="33">
        <v>35.299570470316034</v>
      </c>
      <c r="D120" s="33">
        <v>35.345168210445181</v>
      </c>
      <c r="E120" s="33">
        <v>69.571691016627256</v>
      </c>
      <c r="F120" s="33">
        <v>129.51730310871761</v>
      </c>
      <c r="G120" s="33">
        <v>210.29235685569071</v>
      </c>
      <c r="H120" s="33">
        <v>890.47628981950061</v>
      </c>
      <c r="I120" s="33">
        <v>1348.9525346544203</v>
      </c>
      <c r="J120" s="33">
        <v>1678.0563352130259</v>
      </c>
      <c r="K120" s="33">
        <v>614.52412894612064</v>
      </c>
    </row>
    <row r="121" spans="1:11" x14ac:dyDescent="0.2">
      <c r="A121" s="23">
        <v>238146.71599999999</v>
      </c>
      <c r="B121" s="33">
        <v>24.564643927930248</v>
      </c>
      <c r="C121" s="33">
        <v>35.159629302232062</v>
      </c>
      <c r="D121" s="33">
        <v>35.157733373972192</v>
      </c>
      <c r="E121" s="33">
        <v>69.094075433377981</v>
      </c>
      <c r="F121" s="33">
        <v>128.07201923480764</v>
      </c>
      <c r="G121" s="33">
        <v>207.19322323074402</v>
      </c>
      <c r="H121" s="33">
        <v>872.14999300062391</v>
      </c>
      <c r="I121" s="33">
        <v>1332.48358664018</v>
      </c>
      <c r="J121" s="33">
        <v>1653.2410896814949</v>
      </c>
      <c r="K121" s="33">
        <v>604.52067722766719</v>
      </c>
    </row>
    <row r="122" spans="1:11" x14ac:dyDescent="0.2">
      <c r="A122" s="23">
        <v>256350.57500000001</v>
      </c>
      <c r="B122" s="33">
        <v>24.471941297148458</v>
      </c>
      <c r="C122" s="33">
        <v>35.012588155890988</v>
      </c>
      <c r="D122" s="33">
        <v>34.978015805397902</v>
      </c>
      <c r="E122" s="33">
        <v>68.619940537594886</v>
      </c>
      <c r="F122" s="33">
        <v>126.60966236857939</v>
      </c>
      <c r="G122" s="33">
        <v>204.05287944111345</v>
      </c>
      <c r="H122" s="33">
        <v>852.6366872117917</v>
      </c>
      <c r="I122" s="33">
        <v>1315.8427475556994</v>
      </c>
      <c r="J122" s="33">
        <v>1628.1935413060983</v>
      </c>
      <c r="K122" s="33">
        <v>594.81754495150903</v>
      </c>
    </row>
    <row r="123" spans="1:11" x14ac:dyDescent="0.2">
      <c r="A123" s="23">
        <v>275945.93199999997</v>
      </c>
      <c r="B123" s="33">
        <v>24.385383704432442</v>
      </c>
      <c r="C123" s="33">
        <v>34.867128097144992</v>
      </c>
      <c r="D123" s="33">
        <v>34.800816503190568</v>
      </c>
      <c r="E123" s="33">
        <v>68.16368042223705</v>
      </c>
      <c r="F123" s="33">
        <v>125.09932213281149</v>
      </c>
      <c r="G123" s="33">
        <v>200.99639525246121</v>
      </c>
      <c r="H123" s="33">
        <v>833.23286428095719</v>
      </c>
      <c r="I123" s="33">
        <v>1299.1087367462037</v>
      </c>
      <c r="J123" s="33">
        <v>1602.9677545625104</v>
      </c>
      <c r="K123" s="33">
        <v>585.23893537093659</v>
      </c>
    </row>
    <row r="124" spans="1:11" x14ac:dyDescent="0.2">
      <c r="A124" s="23">
        <v>297039.152</v>
      </c>
      <c r="B124" s="33">
        <v>24.273607099095596</v>
      </c>
      <c r="C124" s="33">
        <v>34.691358887520003</v>
      </c>
      <c r="D124" s="33">
        <v>34.609915665696398</v>
      </c>
      <c r="E124" s="33">
        <v>67.657240395908502</v>
      </c>
      <c r="F124" s="33">
        <v>123.57975697377486</v>
      </c>
      <c r="G124" s="33">
        <v>197.92451966944378</v>
      </c>
      <c r="H124" s="33">
        <v>813.29684129925556</v>
      </c>
      <c r="I124" s="33">
        <v>1282.1022832028386</v>
      </c>
      <c r="J124" s="33">
        <v>1577.657557476256</v>
      </c>
      <c r="K124" s="33">
        <v>575.53811620986653</v>
      </c>
    </row>
    <row r="125" spans="1:11" x14ac:dyDescent="0.2">
      <c r="A125" s="23">
        <v>319744.73100000003</v>
      </c>
      <c r="B125" s="33">
        <v>24.16898173688794</v>
      </c>
      <c r="C125" s="33">
        <v>34.546555129285167</v>
      </c>
      <c r="D125" s="33">
        <v>34.42418675160102</v>
      </c>
      <c r="E125" s="33">
        <v>67.176796754092976</v>
      </c>
      <c r="F125" s="33">
        <v>122.11915559667611</v>
      </c>
      <c r="G125" s="33">
        <v>194.91318161273679</v>
      </c>
      <c r="H125" s="33">
        <v>793.74475411658216</v>
      </c>
      <c r="I125" s="33">
        <v>1264.9860530725753</v>
      </c>
      <c r="J125" s="33">
        <v>1552.1876085844603</v>
      </c>
      <c r="K125" s="33">
        <v>566.15342277752848</v>
      </c>
    </row>
    <row r="126" spans="1:11" x14ac:dyDescent="0.2">
      <c r="A126" s="23">
        <v>344185.91700000002</v>
      </c>
      <c r="B126" s="33">
        <v>24.046124897221961</v>
      </c>
      <c r="C126" s="33">
        <v>34.367116603165968</v>
      </c>
      <c r="D126" s="33">
        <v>34.199221622820666</v>
      </c>
      <c r="E126" s="33">
        <v>66.680943818807393</v>
      </c>
      <c r="F126" s="33">
        <v>120.66154887750416</v>
      </c>
      <c r="G126" s="33">
        <v>191.94267187314361</v>
      </c>
      <c r="H126" s="33">
        <v>773.68731554031604</v>
      </c>
      <c r="I126" s="33">
        <v>1247.597687705884</v>
      </c>
      <c r="J126" s="33">
        <v>1526.5425605520934</v>
      </c>
      <c r="K126" s="33">
        <v>556.09021558596112</v>
      </c>
    </row>
    <row r="127" spans="1:11" x14ac:dyDescent="0.2">
      <c r="A127" s="23">
        <v>370495.38</v>
      </c>
      <c r="B127" s="33">
        <v>23.929612739483549</v>
      </c>
      <c r="C127" s="33">
        <v>34.191407057223813</v>
      </c>
      <c r="D127" s="33">
        <v>34.006208690954224</v>
      </c>
      <c r="E127" s="33">
        <v>66.149558865637914</v>
      </c>
      <c r="F127" s="33">
        <v>119.14907451769649</v>
      </c>
      <c r="G127" s="33">
        <v>188.96804992894897</v>
      </c>
      <c r="H127" s="33">
        <v>753.80200668902205</v>
      </c>
      <c r="I127" s="33">
        <v>1230.1917949849822</v>
      </c>
      <c r="J127" s="33">
        <v>1500.7482248062511</v>
      </c>
      <c r="K127" s="33">
        <v>546.83544211774802</v>
      </c>
    </row>
    <row r="128" spans="1:11" x14ac:dyDescent="0.2">
      <c r="A128" s="23">
        <v>398815.93</v>
      </c>
      <c r="B128" s="33">
        <v>23.818650681102792</v>
      </c>
      <c r="C128" s="33">
        <v>34.012923150029941</v>
      </c>
      <c r="D128" s="33">
        <v>33.793861972141578</v>
      </c>
      <c r="E128" s="33">
        <v>65.645149240331335</v>
      </c>
      <c r="F128" s="33">
        <v>117.67332774418637</v>
      </c>
      <c r="G128" s="33">
        <v>186.01434148244144</v>
      </c>
      <c r="H128" s="33">
        <v>733.74188324702868</v>
      </c>
      <c r="I128" s="33">
        <v>1212.5113070481143</v>
      </c>
      <c r="J128" s="33">
        <v>1474.7456536282941</v>
      </c>
      <c r="K128" s="33">
        <v>536.89174587240848</v>
      </c>
    </row>
    <row r="129" spans="1:11" x14ac:dyDescent="0.2">
      <c r="A129" s="23">
        <v>429301.29300000001</v>
      </c>
      <c r="B129" s="33">
        <v>23.680321442148387</v>
      </c>
      <c r="C129" s="33">
        <v>33.815824173792279</v>
      </c>
      <c r="D129" s="33">
        <v>33.549021493755461</v>
      </c>
      <c r="E129" s="33">
        <v>65.09940645136389</v>
      </c>
      <c r="F129" s="33">
        <v>116.19696138627761</v>
      </c>
      <c r="G129" s="33">
        <v>183.09347192696498</v>
      </c>
      <c r="H129" s="33">
        <v>713.63283558511228</v>
      </c>
      <c r="I129" s="33">
        <v>1194.7745470793068</v>
      </c>
      <c r="J129" s="33">
        <v>1448.5728665527299</v>
      </c>
      <c r="K129" s="33">
        <v>527.52864151422773</v>
      </c>
    </row>
    <row r="130" spans="1:11" x14ac:dyDescent="0.2">
      <c r="A130" s="23">
        <v>462116.94799999997</v>
      </c>
      <c r="B130" s="33">
        <v>23.551183806590618</v>
      </c>
      <c r="C130" s="33">
        <v>33.616965118911061</v>
      </c>
      <c r="D130" s="33">
        <v>33.324408380703822</v>
      </c>
      <c r="E130" s="33">
        <v>64.558594636306864</v>
      </c>
      <c r="F130" s="33">
        <v>114.69374637109416</v>
      </c>
      <c r="G130" s="33">
        <v>180.26213094023876</v>
      </c>
      <c r="H130" s="33">
        <v>693.84328694476494</v>
      </c>
      <c r="I130" s="33">
        <v>1176.7788742640901</v>
      </c>
      <c r="J130" s="33">
        <v>1422.1918440450518</v>
      </c>
      <c r="K130" s="33">
        <v>517.77539174449009</v>
      </c>
    </row>
    <row r="131" spans="1:11" x14ac:dyDescent="0.2">
      <c r="A131" s="23">
        <v>497441.022</v>
      </c>
      <c r="B131" s="33">
        <v>23.410319090591528</v>
      </c>
      <c r="C131" s="33">
        <v>33.419567824259239</v>
      </c>
      <c r="D131" s="33">
        <v>33.083710856663309</v>
      </c>
      <c r="E131" s="33">
        <v>63.98380986129353</v>
      </c>
      <c r="F131" s="33">
        <v>113.23434974143721</v>
      </c>
      <c r="G131" s="33">
        <v>177.3930164169598</v>
      </c>
      <c r="H131" s="33">
        <v>673.51020215381197</v>
      </c>
      <c r="I131" s="33">
        <v>1158.5488883978476</v>
      </c>
      <c r="J131" s="33">
        <v>1395.5704962229236</v>
      </c>
      <c r="K131" s="33">
        <v>508.29701715107649</v>
      </c>
    </row>
    <row r="132" spans="1:11" x14ac:dyDescent="0.2">
      <c r="A132" s="23">
        <v>535465.25600000005</v>
      </c>
      <c r="B132" s="33">
        <v>23.262327088726678</v>
      </c>
      <c r="C132" s="33">
        <v>33.202600841638308</v>
      </c>
      <c r="D132" s="33">
        <v>32.857473055632994</v>
      </c>
      <c r="E132" s="33">
        <v>63.414499917607202</v>
      </c>
      <c r="F132" s="33">
        <v>111.77051275692332</v>
      </c>
      <c r="G132" s="33">
        <v>174.51547187424802</v>
      </c>
      <c r="H132" s="33">
        <v>653.79761966431863</v>
      </c>
      <c r="I132" s="33">
        <v>1140.2497156070892</v>
      </c>
      <c r="J132" s="33">
        <v>1368.7607947436065</v>
      </c>
      <c r="K132" s="33">
        <v>498.54916464987821</v>
      </c>
    </row>
    <row r="133" spans="1:11" x14ac:dyDescent="0.2">
      <c r="A133" s="23">
        <v>576396.05099999998</v>
      </c>
      <c r="B133" s="33">
        <v>23.107383487594429</v>
      </c>
      <c r="C133" s="33">
        <v>32.985067054030466</v>
      </c>
      <c r="D133" s="33">
        <v>32.597929151039871</v>
      </c>
      <c r="E133" s="33">
        <v>62.853202806525296</v>
      </c>
      <c r="F133" s="33">
        <v>110.26003483573352</v>
      </c>
      <c r="G133" s="33">
        <v>171.68495332844208</v>
      </c>
      <c r="H133" s="33">
        <v>633.81356741793672</v>
      </c>
      <c r="I133" s="33">
        <v>1121.6931674571333</v>
      </c>
      <c r="J133" s="33">
        <v>1341.5782227836703</v>
      </c>
      <c r="K133" s="33">
        <v>489.21613078784497</v>
      </c>
    </row>
    <row r="134" spans="1:11" x14ac:dyDescent="0.2">
      <c r="A134" s="23">
        <v>620455.58299999998</v>
      </c>
      <c r="B134" s="33">
        <v>22.960182075422242</v>
      </c>
      <c r="C134" s="33">
        <v>32.752945495970039</v>
      </c>
      <c r="D134" s="33">
        <v>32.345912967414598</v>
      </c>
      <c r="E134" s="33">
        <v>62.266163111058127</v>
      </c>
      <c r="F134" s="33">
        <v>108.75151893180609</v>
      </c>
      <c r="G134" s="33">
        <v>168.86524400615977</v>
      </c>
      <c r="H134" s="33">
        <v>614.63944966600809</v>
      </c>
      <c r="I134" s="33">
        <v>1102.9782581243971</v>
      </c>
      <c r="J134" s="33">
        <v>1314.1110275195376</v>
      </c>
      <c r="K134" s="33">
        <v>479.56311600526612</v>
      </c>
    </row>
    <row r="135" spans="1:11" x14ac:dyDescent="0.2">
      <c r="A135" s="23">
        <v>667883.01199999999</v>
      </c>
      <c r="B135" s="33">
        <v>22.801832550007923</v>
      </c>
      <c r="C135" s="33">
        <v>32.511963881008967</v>
      </c>
      <c r="D135" s="33">
        <v>32.084500671646005</v>
      </c>
      <c r="E135" s="33">
        <v>61.641089653590782</v>
      </c>
      <c r="F135" s="33">
        <v>107.28737215509285</v>
      </c>
      <c r="G135" s="33">
        <v>166.05640265318118</v>
      </c>
      <c r="H135" s="33">
        <v>595.621650763101</v>
      </c>
      <c r="I135" s="33">
        <v>1083.9149541895449</v>
      </c>
      <c r="J135" s="33">
        <v>1286.4303647772581</v>
      </c>
      <c r="K135" s="33">
        <v>469.8326118672299</v>
      </c>
    </row>
    <row r="136" spans="1:11" x14ac:dyDescent="0.2">
      <c r="A136" s="23">
        <v>718935.77800000005</v>
      </c>
      <c r="B136" s="33">
        <v>22.636395667500192</v>
      </c>
      <c r="C136" s="33">
        <v>32.267999081906261</v>
      </c>
      <c r="D136" s="33">
        <v>31.809549309388462</v>
      </c>
      <c r="E136" s="33">
        <v>61.033020804682138</v>
      </c>
      <c r="F136" s="33">
        <v>105.81021410600805</v>
      </c>
      <c r="G136" s="33">
        <v>163.36399543620186</v>
      </c>
      <c r="H136" s="33">
        <v>576.21484464812488</v>
      </c>
      <c r="I136" s="33">
        <v>1064.7228088263728</v>
      </c>
      <c r="J136" s="33">
        <v>1258.357647385571</v>
      </c>
      <c r="K136" s="33">
        <v>460.51731188754019</v>
      </c>
    </row>
    <row r="137" spans="1:11" x14ac:dyDescent="0.2">
      <c r="A137" s="23">
        <v>773891.00199999998</v>
      </c>
      <c r="B137" s="33">
        <v>22.45587768767313</v>
      </c>
      <c r="C137" s="33">
        <v>32.024422096741972</v>
      </c>
      <c r="D137" s="33">
        <v>31.526934835498171</v>
      </c>
      <c r="E137" s="33">
        <v>60.437533190677279</v>
      </c>
      <c r="F137" s="33">
        <v>104.28937535681864</v>
      </c>
      <c r="G137" s="33">
        <v>160.55142372619204</v>
      </c>
      <c r="H137" s="33">
        <v>557.48432637805695</v>
      </c>
      <c r="I137" s="33">
        <v>1045.35077745946</v>
      </c>
      <c r="J137" s="33">
        <v>1230.0285597382663</v>
      </c>
      <c r="K137" s="33">
        <v>451.34503952414246</v>
      </c>
    </row>
    <row r="138" spans="1:11" x14ac:dyDescent="0.2">
      <c r="A138" s="23">
        <v>833046.98600000003</v>
      </c>
      <c r="B138" s="33">
        <v>22.278298465491563</v>
      </c>
      <c r="C138" s="33">
        <v>31.753608640364575</v>
      </c>
      <c r="D138" s="33">
        <v>31.246405377847182</v>
      </c>
      <c r="E138" s="33">
        <v>59.814707677198498</v>
      </c>
      <c r="F138" s="33">
        <v>102.79239060697714</v>
      </c>
      <c r="G138" s="33">
        <v>157.92061145956353</v>
      </c>
      <c r="H138" s="33">
        <v>539.48319663061818</v>
      </c>
      <c r="I138" s="33">
        <v>1025.7269056873108</v>
      </c>
      <c r="J138" s="33">
        <v>1201.2045205362379</v>
      </c>
      <c r="K138" s="33">
        <v>441.79457284381078</v>
      </c>
    </row>
    <row r="139" spans="1:11" x14ac:dyDescent="0.2">
      <c r="A139" s="23">
        <v>896724.83400000003</v>
      </c>
      <c r="B139" s="33">
        <v>22.100192183514885</v>
      </c>
      <c r="C139" s="33">
        <v>31.486404836798553</v>
      </c>
      <c r="D139" s="33">
        <v>30.949818587340296</v>
      </c>
      <c r="E139" s="33">
        <v>59.150258942770037</v>
      </c>
      <c r="F139" s="33">
        <v>101.34232216465537</v>
      </c>
      <c r="G139" s="33">
        <v>155.19248680833218</v>
      </c>
      <c r="H139" s="33">
        <v>521.59572619897563</v>
      </c>
      <c r="I139" s="33">
        <v>1005.7540243181608</v>
      </c>
      <c r="J139" s="33">
        <v>1172.0233069916887</v>
      </c>
      <c r="K139" s="33">
        <v>432.63463709421723</v>
      </c>
    </row>
    <row r="140" spans="1:11" x14ac:dyDescent="0.2">
      <c r="A140" s="23">
        <v>965270.19700000004</v>
      </c>
      <c r="B140" s="33">
        <v>21.907288298502607</v>
      </c>
      <c r="C140" s="33">
        <v>31.208879216102481</v>
      </c>
      <c r="D140" s="33">
        <v>30.659730548748108</v>
      </c>
      <c r="E140" s="33">
        <v>58.522393683897519</v>
      </c>
      <c r="F140" s="33">
        <v>99.845062043970032</v>
      </c>
      <c r="G140" s="33">
        <v>152.58561344706177</v>
      </c>
      <c r="H140" s="33">
        <v>503.82340667520003</v>
      </c>
      <c r="I140" s="33">
        <v>985.55820730334949</v>
      </c>
      <c r="J140" s="33">
        <v>1142.5372395649492</v>
      </c>
      <c r="K140" s="33">
        <v>423.01477696123715</v>
      </c>
    </row>
    <row r="141" spans="1:11" x14ac:dyDescent="0.2">
      <c r="A141" s="23">
        <v>1039055.145</v>
      </c>
      <c r="B141" s="33">
        <v>21.714751758196023</v>
      </c>
      <c r="C141" s="33">
        <v>30.935619548728944</v>
      </c>
      <c r="D141" s="33">
        <v>30.352529130113894</v>
      </c>
      <c r="E141" s="33">
        <v>57.872737871200307</v>
      </c>
      <c r="F141" s="33">
        <v>98.383049391296581</v>
      </c>
      <c r="G141" s="33">
        <v>149.94475565204991</v>
      </c>
      <c r="H141" s="33">
        <v>487.08237390918686</v>
      </c>
      <c r="I141" s="33">
        <v>965.19480418248941</v>
      </c>
      <c r="J141" s="33">
        <v>1112.6702791870066</v>
      </c>
      <c r="K141" s="33">
        <v>413.85021498146705</v>
      </c>
    </row>
    <row r="142" spans="1:11" x14ac:dyDescent="0.2">
      <c r="A142" s="23">
        <v>1118480.192</v>
      </c>
      <c r="B142" s="33">
        <v>21.519707690985403</v>
      </c>
      <c r="C142" s="33">
        <v>30.642670866020637</v>
      </c>
      <c r="D142" s="33">
        <v>30.032113582586462</v>
      </c>
      <c r="E142" s="33">
        <v>57.201255247517274</v>
      </c>
      <c r="F142" s="33">
        <v>96.852400555795271</v>
      </c>
      <c r="G142" s="33">
        <v>147.26820979567594</v>
      </c>
      <c r="H142" s="33">
        <v>470.45738700628306</v>
      </c>
      <c r="I142" s="33">
        <v>944.49930382395485</v>
      </c>
      <c r="J142" s="33">
        <v>1082.5472973565145</v>
      </c>
      <c r="K142" s="33">
        <v>404.60238085851881</v>
      </c>
    </row>
    <row r="143" spans="1:11" x14ac:dyDescent="0.2">
      <c r="A143" s="23">
        <v>1203976.4650000001</v>
      </c>
      <c r="B143" s="33">
        <v>21.295711270938551</v>
      </c>
      <c r="C143" s="33">
        <v>30.343875142394726</v>
      </c>
      <c r="D143" s="33">
        <v>29.72095875653747</v>
      </c>
      <c r="E143" s="33">
        <v>56.537169084699869</v>
      </c>
      <c r="F143" s="33">
        <v>95.37723894532833</v>
      </c>
      <c r="G143" s="33">
        <v>144.69717136021765</v>
      </c>
      <c r="H143" s="33">
        <v>454.22946191263071</v>
      </c>
      <c r="I143" s="33">
        <v>923.64175231333263</v>
      </c>
      <c r="J143" s="33">
        <v>1052.0291216489952</v>
      </c>
      <c r="K143" s="33">
        <v>395.30674235707954</v>
      </c>
    </row>
    <row r="144" spans="1:11" x14ac:dyDescent="0.2">
      <c r="A144" s="23">
        <v>1296008.0449999999</v>
      </c>
      <c r="B144" s="33">
        <v>21.101034548433617</v>
      </c>
      <c r="C144" s="33">
        <v>30.051105450734912</v>
      </c>
      <c r="D144" s="33">
        <v>29.395235894946371</v>
      </c>
      <c r="E144" s="33">
        <v>55.863474774189378</v>
      </c>
      <c r="F144" s="33">
        <v>93.879565768377219</v>
      </c>
      <c r="G144" s="33">
        <v>142.18059026283774</v>
      </c>
      <c r="H144" s="33">
        <v>438.65843396696567</v>
      </c>
      <c r="I144" s="33">
        <v>902.49177073509122</v>
      </c>
      <c r="J144" s="33">
        <v>1021.2744574607837</v>
      </c>
      <c r="K144" s="33">
        <v>386.39392440275066</v>
      </c>
    </row>
    <row r="145" spans="1:11" x14ac:dyDescent="0.2">
      <c r="A145" s="23">
        <v>1395074.49</v>
      </c>
      <c r="B145" s="33">
        <v>20.890997227202853</v>
      </c>
      <c r="C145" s="33">
        <v>29.744091054798805</v>
      </c>
      <c r="D145" s="33">
        <v>29.083052099844224</v>
      </c>
      <c r="E145" s="33">
        <v>55.178540743736036</v>
      </c>
      <c r="F145" s="33">
        <v>92.427776258281455</v>
      </c>
      <c r="G145" s="33">
        <v>139.63795541201904</v>
      </c>
      <c r="H145" s="33">
        <v>423.44449316305412</v>
      </c>
      <c r="I145" s="33">
        <v>881.19388288710797</v>
      </c>
      <c r="J145" s="33">
        <v>990.28470000415518</v>
      </c>
      <c r="K145" s="33">
        <v>377.34324478916028</v>
      </c>
    </row>
    <row r="146" spans="1:11" x14ac:dyDescent="0.2">
      <c r="A146" s="23">
        <v>1501713.5430000001</v>
      </c>
      <c r="B146" s="33">
        <v>20.667707546426723</v>
      </c>
      <c r="C146" s="33">
        <v>29.421719226901573</v>
      </c>
      <c r="D146" s="33">
        <v>28.750505548742694</v>
      </c>
      <c r="E146" s="33">
        <v>54.487007909961392</v>
      </c>
      <c r="F146" s="33">
        <v>90.965384970697727</v>
      </c>
      <c r="G146" s="33">
        <v>137.10524859802368</v>
      </c>
      <c r="H146" s="33">
        <v>408.73381552383603</v>
      </c>
      <c r="I146" s="33">
        <v>859.67613436788622</v>
      </c>
      <c r="J146" s="33">
        <v>959.18018633786915</v>
      </c>
      <c r="K146" s="33">
        <v>368.3997780599118</v>
      </c>
    </row>
    <row r="147" spans="1:11" x14ac:dyDescent="0.2">
      <c r="A147" s="23">
        <v>1616504.0519999999</v>
      </c>
      <c r="B147" s="33">
        <v>20.443411660587191</v>
      </c>
      <c r="C147" s="33">
        <v>29.106053596954727</v>
      </c>
      <c r="D147" s="33">
        <v>28.421208373598517</v>
      </c>
      <c r="E147" s="33">
        <v>53.794387361353571</v>
      </c>
      <c r="F147" s="33">
        <v>89.547638181172047</v>
      </c>
      <c r="G147" s="33">
        <v>134.65105551902482</v>
      </c>
      <c r="H147" s="33">
        <v>394.58039668227485</v>
      </c>
      <c r="I147" s="33">
        <v>838.03907684105525</v>
      </c>
      <c r="J147" s="33">
        <v>927.96405568954538</v>
      </c>
      <c r="K147" s="33">
        <v>359.48163994087992</v>
      </c>
    </row>
    <row r="148" spans="1:11" x14ac:dyDescent="0.2">
      <c r="A148" s="23">
        <v>1740069.111</v>
      </c>
      <c r="B148" s="33">
        <v>20.225452470920757</v>
      </c>
      <c r="C148" s="33">
        <v>28.785778947509066</v>
      </c>
      <c r="D148" s="33">
        <v>28.079617726082372</v>
      </c>
      <c r="E148" s="33">
        <v>53.112752732560871</v>
      </c>
      <c r="F148" s="33">
        <v>88.091270630797382</v>
      </c>
      <c r="G148" s="33">
        <v>132.18056048607048</v>
      </c>
      <c r="H148" s="33">
        <v>380.61312853115146</v>
      </c>
      <c r="I148" s="33">
        <v>816.20552844860038</v>
      </c>
      <c r="J148" s="33">
        <v>896.72106720491888</v>
      </c>
      <c r="K148" s="33">
        <v>351.00307079245772</v>
      </c>
    </row>
    <row r="149" spans="1:11" x14ac:dyDescent="0.2">
      <c r="A149" s="23">
        <v>1873079.4439999999</v>
      </c>
      <c r="B149" s="33">
        <v>19.998477364456051</v>
      </c>
      <c r="C149" s="33">
        <v>28.469388403815802</v>
      </c>
      <c r="D149" s="33">
        <v>27.740247485470412</v>
      </c>
      <c r="E149" s="33">
        <v>52.421292413108439</v>
      </c>
      <c r="F149" s="33">
        <v>86.630256197432857</v>
      </c>
      <c r="G149" s="33">
        <v>129.78763925563234</v>
      </c>
      <c r="H149" s="33">
        <v>367.51605519414238</v>
      </c>
      <c r="I149" s="33">
        <v>794.30925057791808</v>
      </c>
      <c r="J149" s="33">
        <v>865.53318960517356</v>
      </c>
      <c r="K149" s="33">
        <v>342.20093539510316</v>
      </c>
    </row>
    <row r="150" spans="1:11" x14ac:dyDescent="0.2">
      <c r="A150" s="23">
        <v>2016257.044</v>
      </c>
      <c r="B150" s="33">
        <v>19.763189087586575</v>
      </c>
      <c r="C150" s="33">
        <v>28.133568381808093</v>
      </c>
      <c r="D150" s="33">
        <v>27.398467291023422</v>
      </c>
      <c r="E150" s="33">
        <v>51.725988834578772</v>
      </c>
      <c r="F150" s="33">
        <v>85.257980018496752</v>
      </c>
      <c r="G150" s="33">
        <v>127.39327875358372</v>
      </c>
      <c r="H150" s="33">
        <v>354.6767289669703</v>
      </c>
      <c r="I150" s="33">
        <v>772.32410594641328</v>
      </c>
      <c r="J150" s="33">
        <v>834.40530613327348</v>
      </c>
      <c r="K150" s="33">
        <v>333.78925382465047</v>
      </c>
    </row>
    <row r="151" spans="1:11" x14ac:dyDescent="0.2">
      <c r="A151" s="23">
        <v>2170379.0950000002</v>
      </c>
      <c r="B151" s="33">
        <v>19.536345746070651</v>
      </c>
      <c r="C151" s="33">
        <v>27.803532753851009</v>
      </c>
      <c r="D151" s="33">
        <v>27.056020974505177</v>
      </c>
      <c r="E151" s="33">
        <v>51.029198712443772</v>
      </c>
      <c r="F151" s="33">
        <v>83.823676556985021</v>
      </c>
      <c r="G151" s="33">
        <v>125.05854521825522</v>
      </c>
      <c r="H151" s="33">
        <v>342.41942196583068</v>
      </c>
      <c r="I151" s="33">
        <v>750.2719268724893</v>
      </c>
      <c r="J151" s="33">
        <v>803.48635569962528</v>
      </c>
      <c r="K151" s="33">
        <v>325.43694220813023</v>
      </c>
    </row>
    <row r="152" spans="1:11" x14ac:dyDescent="0.2">
      <c r="A152" s="23">
        <v>2336282.1869999999</v>
      </c>
      <c r="B152" s="33">
        <v>19.298010903870317</v>
      </c>
      <c r="C152" s="33">
        <v>27.470424446228041</v>
      </c>
      <c r="D152" s="33">
        <v>26.717473909135748</v>
      </c>
      <c r="E152" s="33">
        <v>50.321857756426915</v>
      </c>
      <c r="F152" s="33">
        <v>82.411161813492342</v>
      </c>
      <c r="G152" s="33">
        <v>122.76305386397999</v>
      </c>
      <c r="H152" s="33">
        <v>330.49772318062475</v>
      </c>
      <c r="I152" s="33">
        <v>728.18746056712462</v>
      </c>
      <c r="J152" s="33">
        <v>772.68983514314948</v>
      </c>
      <c r="K152" s="33">
        <v>317.10965078648172</v>
      </c>
    </row>
    <row r="153" spans="1:11" x14ac:dyDescent="0.2">
      <c r="A153" s="23">
        <v>2514866.8590000002</v>
      </c>
      <c r="B153" s="33">
        <v>19.058885471977309</v>
      </c>
      <c r="C153" s="33">
        <v>27.134586525115481</v>
      </c>
      <c r="D153" s="33">
        <v>26.366508811982655</v>
      </c>
      <c r="E153" s="33">
        <v>49.625176405775221</v>
      </c>
      <c r="F153" s="33">
        <v>81.057094531605372</v>
      </c>
      <c r="G153" s="33">
        <v>120.4852156166007</v>
      </c>
      <c r="H153" s="33">
        <v>319.11926222761014</v>
      </c>
      <c r="I153" s="33">
        <v>706.11283417991319</v>
      </c>
      <c r="J153" s="33">
        <v>742.23374638188875</v>
      </c>
      <c r="K153" s="33">
        <v>309.00858202046703</v>
      </c>
    </row>
    <row r="154" spans="1:11" x14ac:dyDescent="0.2">
      <c r="A154" s="23">
        <v>2707102.4870000002</v>
      </c>
      <c r="B154" s="33">
        <v>18.82558564797122</v>
      </c>
      <c r="C154" s="33">
        <v>26.795413404132578</v>
      </c>
      <c r="D154" s="33">
        <v>26.022895427933062</v>
      </c>
      <c r="E154" s="33">
        <v>48.933281000389513</v>
      </c>
      <c r="F154" s="33">
        <v>79.69091093258929</v>
      </c>
      <c r="G154" s="33">
        <v>118.25666507865807</v>
      </c>
      <c r="H154" s="33">
        <v>308.02688863377801</v>
      </c>
      <c r="I154" s="33">
        <v>684.0526601724896</v>
      </c>
      <c r="J154" s="33">
        <v>712.06437374323741</v>
      </c>
      <c r="K154" s="33">
        <v>300.96025227846519</v>
      </c>
    </row>
    <row r="155" spans="1:11" x14ac:dyDescent="0.2">
      <c r="A155" s="23">
        <v>2914032.5460000001</v>
      </c>
      <c r="B155" s="33">
        <v>18.58168074202705</v>
      </c>
      <c r="C155" s="33">
        <v>26.459730608595375</v>
      </c>
      <c r="D155" s="33">
        <v>25.680032108166959</v>
      </c>
      <c r="E155" s="33">
        <v>48.243270967381328</v>
      </c>
      <c r="F155" s="33">
        <v>78.294367698039508</v>
      </c>
      <c r="G155" s="33">
        <v>116.0484699534923</v>
      </c>
      <c r="H155" s="33">
        <v>297.35487551734337</v>
      </c>
      <c r="I155" s="33">
        <v>662.06690054610033</v>
      </c>
      <c r="J155" s="33">
        <v>682.35960679231778</v>
      </c>
      <c r="K155" s="33">
        <v>293.12357256704104</v>
      </c>
    </row>
    <row r="156" spans="1:11" x14ac:dyDescent="0.2">
      <c r="A156" s="23">
        <v>3136780.2719999999</v>
      </c>
      <c r="B156" s="33">
        <v>18.342711032346234</v>
      </c>
      <c r="C156" s="33">
        <v>26.117747328151054</v>
      </c>
      <c r="D156" s="33">
        <v>25.331219722585605</v>
      </c>
      <c r="E156" s="33">
        <v>47.553405963017561</v>
      </c>
      <c r="F156" s="33">
        <v>77.02649149027539</v>
      </c>
      <c r="G156" s="33">
        <v>113.9040433725381</v>
      </c>
      <c r="H156" s="33">
        <v>287.05534277283294</v>
      </c>
      <c r="I156" s="33">
        <v>640.14202541328484</v>
      </c>
      <c r="J156" s="33">
        <v>653.02282707905374</v>
      </c>
      <c r="K156" s="33">
        <v>285.51882119513527</v>
      </c>
    </row>
    <row r="157" spans="1:11" x14ac:dyDescent="0.2">
      <c r="A157" s="23">
        <v>3376554.7650000001</v>
      </c>
      <c r="B157" s="33">
        <v>18.101816755837802</v>
      </c>
      <c r="C157" s="33">
        <v>25.776125012987869</v>
      </c>
      <c r="D157" s="33">
        <v>24.984511307936643</v>
      </c>
      <c r="E157" s="33">
        <v>46.858392441776751</v>
      </c>
      <c r="F157" s="33">
        <v>75.659412936016821</v>
      </c>
      <c r="G157" s="33">
        <v>111.74172870156784</v>
      </c>
      <c r="H157" s="33">
        <v>277.25576185861871</v>
      </c>
      <c r="I157" s="33">
        <v>618.25281998377523</v>
      </c>
      <c r="J157" s="33">
        <v>624.17437166220475</v>
      </c>
      <c r="K157" s="33">
        <v>277.9061666800111</v>
      </c>
    </row>
    <row r="158" spans="1:11" x14ac:dyDescent="0.2">
      <c r="A158" s="23">
        <v>3634657.5440000002</v>
      </c>
      <c r="B158" s="33">
        <v>17.860135882513934</v>
      </c>
      <c r="C158" s="33">
        <v>25.436235927810969</v>
      </c>
      <c r="D158" s="33">
        <v>24.637461708812154</v>
      </c>
      <c r="E158" s="33">
        <v>46.179223299939252</v>
      </c>
      <c r="F158" s="33">
        <v>74.362072047961476</v>
      </c>
      <c r="G158" s="33">
        <v>109.66994127760813</v>
      </c>
      <c r="H158" s="33">
        <v>267.79677107785466</v>
      </c>
      <c r="I158" s="33">
        <v>596.53888809637158</v>
      </c>
      <c r="J158" s="33">
        <v>595.84528401489979</v>
      </c>
      <c r="K158" s="33">
        <v>270.53380627064132</v>
      </c>
    </row>
    <row r="159" spans="1:11" x14ac:dyDescent="0.2">
      <c r="A159" s="23">
        <v>3912489.6179999998</v>
      </c>
      <c r="B159" s="33">
        <v>17.615891582004725</v>
      </c>
      <c r="C159" s="33">
        <v>25.092391140462265</v>
      </c>
      <c r="D159" s="33">
        <v>24.295727547191227</v>
      </c>
      <c r="E159" s="33">
        <v>45.506870504389681</v>
      </c>
      <c r="F159" s="33">
        <v>73.079222550563401</v>
      </c>
      <c r="G159" s="33">
        <v>107.64714783418499</v>
      </c>
      <c r="H159" s="33">
        <v>258.60883240819931</v>
      </c>
      <c r="I159" s="33">
        <v>574.79451396218121</v>
      </c>
      <c r="J159" s="33">
        <v>567.90580939552024</v>
      </c>
      <c r="K159" s="33">
        <v>263.28477344739503</v>
      </c>
    </row>
    <row r="160" spans="1:11" x14ac:dyDescent="0.2">
      <c r="A160" s="23">
        <v>4211559.0870000003</v>
      </c>
      <c r="B160" s="33">
        <v>17.374146822645081</v>
      </c>
      <c r="C160" s="33">
        <v>24.756135573569878</v>
      </c>
      <c r="D160" s="33">
        <v>23.951215169126769</v>
      </c>
      <c r="E160" s="33">
        <v>44.827628848229978</v>
      </c>
      <c r="F160" s="33">
        <v>71.827765329363402</v>
      </c>
      <c r="G160" s="33">
        <v>105.63005273142377</v>
      </c>
      <c r="H160" s="33">
        <v>249.70889033557717</v>
      </c>
      <c r="I160" s="33">
        <v>553.22233839567377</v>
      </c>
      <c r="J160" s="33">
        <v>540.51256038198767</v>
      </c>
      <c r="K160" s="33">
        <v>256.28636664396402</v>
      </c>
    </row>
    <row r="161" spans="1:11" x14ac:dyDescent="0.2">
      <c r="A161" s="23">
        <v>4533489.3329999996</v>
      </c>
      <c r="B161" s="33">
        <v>17.131707302646422</v>
      </c>
      <c r="C161" s="33">
        <v>24.419894922598193</v>
      </c>
      <c r="D161" s="33">
        <v>23.613458785240294</v>
      </c>
      <c r="E161" s="33">
        <v>44.163760228379203</v>
      </c>
      <c r="F161" s="33">
        <v>70.545776365852305</v>
      </c>
      <c r="G161" s="33">
        <v>103.68239514064599</v>
      </c>
      <c r="H161" s="33">
        <v>241.12695569245307</v>
      </c>
      <c r="I161" s="33">
        <v>531.58866334070819</v>
      </c>
      <c r="J161" s="33">
        <v>513.56438408433041</v>
      </c>
      <c r="K161" s="33">
        <v>249.38345294176082</v>
      </c>
    </row>
    <row r="162" spans="1:11" x14ac:dyDescent="0.2">
      <c r="A162" s="23">
        <v>4880027.824</v>
      </c>
      <c r="B162" s="33">
        <v>16.884488308596602</v>
      </c>
      <c r="C162" s="33">
        <v>24.071384435251982</v>
      </c>
      <c r="D162" s="33">
        <v>23.270855415550773</v>
      </c>
      <c r="E162" s="33">
        <v>43.513741844070928</v>
      </c>
      <c r="F162" s="33">
        <v>69.335246136318489</v>
      </c>
      <c r="G162" s="33">
        <v>101.73553061789849</v>
      </c>
      <c r="H162" s="33">
        <v>232.83254033689948</v>
      </c>
      <c r="I162" s="33">
        <v>509.87626894051607</v>
      </c>
      <c r="J162" s="33">
        <v>486.97094050771159</v>
      </c>
      <c r="K162" s="33">
        <v>242.67487945889144</v>
      </c>
    </row>
    <row r="163" spans="1:11" x14ac:dyDescent="0.2">
      <c r="A163" s="23">
        <v>5253055.6090000002</v>
      </c>
      <c r="B163" s="33">
        <v>16.778525332514974</v>
      </c>
      <c r="C163" s="33">
        <v>23.918728936356363</v>
      </c>
      <c r="D163" s="33">
        <v>23.116583168535811</v>
      </c>
      <c r="E163" s="33">
        <v>43.220820239495602</v>
      </c>
      <c r="F163" s="33">
        <v>68.829802952444666</v>
      </c>
      <c r="G163" s="33">
        <v>101.0254997476887</v>
      </c>
      <c r="H163" s="33">
        <v>229.82552055397537</v>
      </c>
      <c r="I163" s="33">
        <v>499.46778801639613</v>
      </c>
      <c r="J163" s="33">
        <v>473.82036720525787</v>
      </c>
      <c r="K163" s="33">
        <v>239.97801857746441</v>
      </c>
    </row>
    <row r="164" spans="1:11" x14ac:dyDescent="0.2">
      <c r="A164" s="23">
        <v>5654597.5190000003</v>
      </c>
      <c r="B164" s="33">
        <v>16.560993380712759</v>
      </c>
      <c r="C164" s="33">
        <v>23.630105870653416</v>
      </c>
      <c r="D164" s="33">
        <v>22.823540905635738</v>
      </c>
      <c r="E164" s="33">
        <v>42.642409748371662</v>
      </c>
      <c r="F164" s="33">
        <v>67.751347463889047</v>
      </c>
      <c r="G164" s="33">
        <v>99.377915601252269</v>
      </c>
      <c r="H164" s="33">
        <v>222.52217863395492</v>
      </c>
      <c r="I164" s="33">
        <v>478.81041734070567</v>
      </c>
      <c r="J164" s="33">
        <v>449.16801270688842</v>
      </c>
      <c r="K164" s="33">
        <v>234.07876551206647</v>
      </c>
    </row>
    <row r="165" spans="1:11" x14ac:dyDescent="0.2">
      <c r="A165" s="23">
        <v>6086833.1660000002</v>
      </c>
      <c r="B165" s="33">
        <v>16.346735588243838</v>
      </c>
      <c r="C165" s="33">
        <v>23.326453523244929</v>
      </c>
      <c r="D165" s="33">
        <v>22.519431809787594</v>
      </c>
      <c r="E165" s="33">
        <v>42.062802770931221</v>
      </c>
      <c r="F165" s="33">
        <v>66.700670009206078</v>
      </c>
      <c r="G165" s="33">
        <v>97.779501672692462</v>
      </c>
      <c r="H165" s="33">
        <v>215.56193272206369</v>
      </c>
      <c r="I165" s="33">
        <v>457.948253368449</v>
      </c>
      <c r="J165" s="33">
        <v>424.75982035672649</v>
      </c>
      <c r="K165" s="33">
        <v>228.44197390535214</v>
      </c>
    </row>
    <row r="166" spans="1:11" x14ac:dyDescent="0.2">
      <c r="A166" s="23">
        <v>6552108.7690000003</v>
      </c>
      <c r="B166" s="33">
        <v>16.13533669587569</v>
      </c>
      <c r="C166" s="33">
        <v>23.041240237015874</v>
      </c>
      <c r="D166" s="33">
        <v>22.229909704174645</v>
      </c>
      <c r="E166" s="33">
        <v>41.506001547826465</v>
      </c>
      <c r="F166" s="33">
        <v>65.706615684288323</v>
      </c>
      <c r="G166" s="33">
        <v>96.239980388602518</v>
      </c>
      <c r="H166" s="33">
        <v>208.72363937788234</v>
      </c>
      <c r="I166" s="33">
        <v>436.62976319183213</v>
      </c>
      <c r="J166" s="33">
        <v>400.50265973538427</v>
      </c>
      <c r="K166" s="33">
        <v>222.9988671353633</v>
      </c>
    </row>
    <row r="167" spans="1:11" x14ac:dyDescent="0.2">
      <c r="A167" s="23">
        <v>7052949.8930000002</v>
      </c>
      <c r="B167" s="33">
        <v>15.929096600896102</v>
      </c>
      <c r="C167" s="33">
        <v>22.764162093941046</v>
      </c>
      <c r="D167" s="33">
        <v>21.954381577684671</v>
      </c>
      <c r="E167" s="33">
        <v>40.974108994401519</v>
      </c>
      <c r="F167" s="33">
        <v>64.700720413085335</v>
      </c>
      <c r="G167" s="33">
        <v>94.774537533117609</v>
      </c>
      <c r="H167" s="33">
        <v>202.0899626339756</v>
      </c>
      <c r="I167" s="33">
        <v>414.66429839663414</v>
      </c>
      <c r="J167" s="33">
        <v>376.18759780460999</v>
      </c>
      <c r="K167" s="33">
        <v>217.7157893775653</v>
      </c>
    </row>
    <row r="168" spans="1:11" x14ac:dyDescent="0.2">
      <c r="A168" s="23">
        <v>7592075.1529999999</v>
      </c>
      <c r="B168" s="33">
        <v>15.728514412959532</v>
      </c>
      <c r="C168" s="33">
        <v>22.48503748654506</v>
      </c>
      <c r="D168" s="33">
        <v>21.678853451194694</v>
      </c>
      <c r="E168" s="33">
        <v>40.44972167332552</v>
      </c>
      <c r="F168" s="33">
        <v>63.769657168696675</v>
      </c>
      <c r="G168" s="33">
        <v>93.391779363010599</v>
      </c>
      <c r="H168" s="33">
        <v>195.58462247184187</v>
      </c>
      <c r="I168" s="33">
        <v>391.84460570675083</v>
      </c>
      <c r="J168" s="33">
        <v>351.74382754142346</v>
      </c>
      <c r="K168" s="33">
        <v>212.74058723801755</v>
      </c>
    </row>
    <row r="169" spans="1:11" x14ac:dyDescent="0.2">
      <c r="A169" s="23">
        <v>8172410.9780000001</v>
      </c>
      <c r="B169" s="33">
        <v>15.529393618091238</v>
      </c>
      <c r="C169" s="33">
        <v>22.213388738608007</v>
      </c>
      <c r="D169" s="33">
        <v>21.412328803919873</v>
      </c>
      <c r="E169" s="33">
        <v>39.952019622823528</v>
      </c>
      <c r="F169" s="33">
        <v>62.869538722884876</v>
      </c>
      <c r="G169" s="33">
        <v>92.096405540683136</v>
      </c>
      <c r="H169" s="33">
        <v>189.26221116127303</v>
      </c>
      <c r="I169" s="33">
        <v>367.91392475786887</v>
      </c>
      <c r="J169" s="33">
        <v>326.97253119657017</v>
      </c>
      <c r="K169" s="33">
        <v>208.03428472748249</v>
      </c>
    </row>
    <row r="170" spans="1:11" x14ac:dyDescent="0.2">
      <c r="A170" s="23">
        <v>8797107.4900000002</v>
      </c>
      <c r="B170" s="33">
        <v>15.337811375443989</v>
      </c>
      <c r="C170" s="33">
        <v>21.962869883946134</v>
      </c>
      <c r="D170" s="33">
        <v>21.172110562833073</v>
      </c>
      <c r="E170" s="33">
        <v>39.473026267452227</v>
      </c>
      <c r="F170" s="33">
        <v>62.027110468858176</v>
      </c>
      <c r="G170" s="33">
        <v>90.863155380726639</v>
      </c>
      <c r="H170" s="33">
        <v>183.09089812747791</v>
      </c>
      <c r="I170" s="33">
        <v>342.42115680214681</v>
      </c>
      <c r="J170" s="33">
        <v>301.66428740750166</v>
      </c>
      <c r="K170" s="33">
        <v>203.51796606953161</v>
      </c>
    </row>
    <row r="171" spans="1:11" x14ac:dyDescent="0.2">
      <c r="A171" s="23">
        <v>9469555.6060000006</v>
      </c>
      <c r="B171" s="33">
        <v>15.150425646771486</v>
      </c>
      <c r="C171" s="33">
        <v>21.703765425324647</v>
      </c>
      <c r="D171" s="33">
        <v>20.909444549507597</v>
      </c>
      <c r="E171" s="33">
        <v>38.997477342385999</v>
      </c>
      <c r="F171" s="33">
        <v>61.228741549846355</v>
      </c>
      <c r="G171" s="33">
        <v>89.745722526079248</v>
      </c>
      <c r="H171" s="33">
        <v>177.01286926179162</v>
      </c>
      <c r="I171" s="33">
        <v>314.83494625930535</v>
      </c>
      <c r="J171" s="33">
        <v>275.42993659028235</v>
      </c>
      <c r="K171" s="33">
        <v>199.19918744011991</v>
      </c>
    </row>
    <row r="172" spans="1:11" x14ac:dyDescent="0.2">
      <c r="A172" s="23">
        <v>10193405.444</v>
      </c>
      <c r="B172" s="33">
        <v>14.967863313799736</v>
      </c>
      <c r="C172" s="33">
        <v>21.4730757956522</v>
      </c>
      <c r="D172" s="33">
        <v>20.674590486563719</v>
      </c>
      <c r="E172" s="33">
        <v>38.566597239802348</v>
      </c>
      <c r="F172" s="33">
        <v>60.473433746540493</v>
      </c>
      <c r="G172" s="33">
        <v>88.747103011522</v>
      </c>
      <c r="H172" s="33">
        <v>170.87368512120185</v>
      </c>
      <c r="I172" s="33">
        <v>284.49829409414463</v>
      </c>
      <c r="J172" s="33">
        <v>247.90163102848413</v>
      </c>
      <c r="K172" s="33">
        <v>195.19148423816392</v>
      </c>
    </row>
    <row r="173" spans="1:11" x14ac:dyDescent="0.2">
      <c r="A173" s="23">
        <v>10972586.134</v>
      </c>
      <c r="B173" s="33">
        <v>14.801208603735109</v>
      </c>
      <c r="C173" s="33">
        <v>21.242374233243197</v>
      </c>
      <c r="D173" s="33">
        <v>20.45046477990568</v>
      </c>
      <c r="E173" s="33">
        <v>38.151090173527649</v>
      </c>
      <c r="F173" s="33">
        <v>59.768209015458574</v>
      </c>
      <c r="G173" s="33">
        <v>87.828818351141877</v>
      </c>
      <c r="H173" s="33">
        <v>164.76492945885678</v>
      </c>
      <c r="I173" s="33">
        <v>250.49030696649058</v>
      </c>
      <c r="J173" s="33">
        <v>218.54374872955367</v>
      </c>
      <c r="K173" s="33">
        <v>191.48972905855126</v>
      </c>
    </row>
    <row r="174" spans="1:11" x14ac:dyDescent="0.2">
      <c r="A174" s="23">
        <v>11811327.15</v>
      </c>
      <c r="B174" s="33">
        <v>14.627458550822601</v>
      </c>
      <c r="C174" s="33">
        <v>21.020687853310204</v>
      </c>
      <c r="D174" s="33">
        <v>20.242076884134399</v>
      </c>
      <c r="E174" s="33">
        <v>37.766075379743093</v>
      </c>
      <c r="F174" s="33">
        <v>59.141086339961618</v>
      </c>
      <c r="G174" s="33">
        <v>87.068177991444983</v>
      </c>
      <c r="H174" s="33">
        <v>158.18184751799205</v>
      </c>
      <c r="I174" s="33">
        <v>211.88031311750419</v>
      </c>
      <c r="J174" s="33">
        <v>186.71529429383256</v>
      </c>
      <c r="K174" s="33">
        <v>187.82475240884227</v>
      </c>
    </row>
    <row r="175" spans="1:11" x14ac:dyDescent="0.2">
      <c r="A175" s="23">
        <v>12714181.263</v>
      </c>
      <c r="B175" s="33">
        <v>14.457170322473468</v>
      </c>
      <c r="C175" s="33">
        <v>20.82080854945254</v>
      </c>
      <c r="D175" s="33">
        <v>20.040228357477275</v>
      </c>
      <c r="E175" s="33">
        <v>37.421414806269503</v>
      </c>
      <c r="F175" s="33">
        <v>58.591755927850322</v>
      </c>
      <c r="G175" s="33">
        <v>86.422415004576891</v>
      </c>
      <c r="H175" s="33">
        <v>151.35503943275606</v>
      </c>
      <c r="I175" s="33">
        <v>167.86110101142646</v>
      </c>
      <c r="J175" s="33">
        <v>151.97695025608186</v>
      </c>
      <c r="K175" s="33">
        <v>184.54359865611536</v>
      </c>
    </row>
    <row r="176" spans="1:11" x14ac:dyDescent="0.2">
      <c r="A176" s="23">
        <v>13686049.261</v>
      </c>
      <c r="B176" s="33">
        <v>14.305217386390773</v>
      </c>
      <c r="C176" s="33">
        <v>20.636919112594033</v>
      </c>
      <c r="D176" s="33">
        <v>19.862587681702394</v>
      </c>
      <c r="E176" s="33">
        <v>37.102243017053425</v>
      </c>
      <c r="F176" s="33">
        <v>58.099496123125476</v>
      </c>
      <c r="G176" s="33">
        <v>85.965784056482676</v>
      </c>
      <c r="H176" s="33">
        <v>143.96909314385383</v>
      </c>
      <c r="I176" s="33">
        <v>118.05426429577363</v>
      </c>
      <c r="J176" s="33">
        <v>113.9198147786678</v>
      </c>
      <c r="K176" s="33">
        <v>181.24899028395834</v>
      </c>
    </row>
    <row r="177" spans="1:11" x14ac:dyDescent="0.2">
      <c r="A177" s="23">
        <v>14732206.539999999</v>
      </c>
      <c r="B177" s="33">
        <v>14.162531918372194</v>
      </c>
      <c r="C177" s="33">
        <v>20.474505618371133</v>
      </c>
      <c r="D177" s="33">
        <v>19.698656664654216</v>
      </c>
      <c r="E177" s="33">
        <v>36.843838229851002</v>
      </c>
      <c r="F177" s="33">
        <v>57.706679614383432</v>
      </c>
      <c r="G177" s="33">
        <v>85.697962045372222</v>
      </c>
      <c r="H177" s="33">
        <v>135.66689167769059</v>
      </c>
      <c r="I177" s="33">
        <v>63.219782899168784</v>
      </c>
      <c r="J177" s="33">
        <v>72.564118439584746</v>
      </c>
      <c r="K177" s="33">
        <v>177.89134952564564</v>
      </c>
    </row>
    <row r="178" spans="1:11" x14ac:dyDescent="0.2">
      <c r="A178" s="23">
        <v>15858331.751</v>
      </c>
      <c r="B178" s="33">
        <v>14.035702165856673</v>
      </c>
      <c r="C178" s="33">
        <v>20.330549084432516</v>
      </c>
      <c r="D178" s="33">
        <v>19.557265485496842</v>
      </c>
      <c r="E178" s="33">
        <v>36.630791151192177</v>
      </c>
      <c r="F178" s="33">
        <v>57.433305209158291</v>
      </c>
      <c r="G178" s="33">
        <v>85.598799168698747</v>
      </c>
      <c r="H178" s="33">
        <v>126.01020528386056</v>
      </c>
      <c r="I178" s="33">
        <v>5.856214989052595</v>
      </c>
      <c r="J178" s="33">
        <v>28.744986474500113</v>
      </c>
      <c r="K178" s="33">
        <v>174.40267079758181</v>
      </c>
    </row>
    <row r="179" spans="1:11" x14ac:dyDescent="0.2">
      <c r="A179" s="23">
        <v>17070537.618000001</v>
      </c>
      <c r="B179" s="33">
        <v>13.903110691490003</v>
      </c>
      <c r="C179" s="33">
        <v>20.209327396837281</v>
      </c>
      <c r="D179" s="33">
        <v>19.427815762982718</v>
      </c>
      <c r="E179" s="33">
        <v>36.455233977116954</v>
      </c>
      <c r="F179" s="33">
        <v>57.264847095437354</v>
      </c>
      <c r="G179" s="33">
        <v>85.746486059668626</v>
      </c>
      <c r="H179" s="33">
        <v>114.73418687426955</v>
      </c>
      <c r="I179" s="33">
        <v>-49.488423114160128</v>
      </c>
      <c r="J179" s="33">
        <v>-15.568455247661211</v>
      </c>
      <c r="K179" s="33">
        <v>170.23547831028881</v>
      </c>
    </row>
    <row r="180" spans="1:11" x14ac:dyDescent="0.2">
      <c r="A180" s="23">
        <v>18375404.118000001</v>
      </c>
      <c r="B180" s="33">
        <v>13.784757817345923</v>
      </c>
      <c r="C180" s="33">
        <v>20.108119891648254</v>
      </c>
      <c r="D180" s="33">
        <v>19.339963468349236</v>
      </c>
      <c r="E180" s="33">
        <v>36.361690501463485</v>
      </c>
      <c r="F180" s="33">
        <v>57.241956894042893</v>
      </c>
      <c r="G180" s="33">
        <v>86.167898912640922</v>
      </c>
      <c r="H180" s="33">
        <v>101.27755035266946</v>
      </c>
      <c r="I180" s="33">
        <v>-97.716567961089169</v>
      </c>
      <c r="J180" s="33">
        <v>-57.90559970980172</v>
      </c>
      <c r="K180" s="33">
        <v>165.10109530074919</v>
      </c>
    </row>
    <row r="181" spans="1:11" x14ac:dyDescent="0.2">
      <c r="A181" s="23">
        <v>19780014.199999999</v>
      </c>
      <c r="B181" s="33">
        <v>13.689256179621889</v>
      </c>
      <c r="C181" s="33">
        <v>20.041553120711868</v>
      </c>
      <c r="D181" s="33">
        <v>19.275536466554932</v>
      </c>
      <c r="E181" s="33">
        <v>36.351937325125974</v>
      </c>
      <c r="F181" s="33">
        <v>57.395269611352482</v>
      </c>
      <c r="G181" s="33">
        <v>86.81022527137786</v>
      </c>
      <c r="H181" s="33">
        <v>85.368438148233295</v>
      </c>
      <c r="I181" s="33">
        <v>-133.02502327168182</v>
      </c>
      <c r="J181" s="33">
        <v>-93.96248910848648</v>
      </c>
      <c r="K181" s="33">
        <v>157.87530928414012</v>
      </c>
    </row>
    <row r="182" spans="1:11" x14ac:dyDescent="0.2">
      <c r="A182" s="23">
        <v>21291992.234000001</v>
      </c>
      <c r="B182" s="33">
        <v>13.606811250458671</v>
      </c>
      <c r="C182" s="33">
        <v>20.015569586838247</v>
      </c>
      <c r="D182" s="33">
        <v>19.25459965413642</v>
      </c>
      <c r="E182" s="33">
        <v>36.44432057162404</v>
      </c>
      <c r="F182" s="33">
        <v>57.737624412960301</v>
      </c>
      <c r="G182" s="33">
        <v>87.814778109717125</v>
      </c>
      <c r="H182" s="33">
        <v>66.815598325640991</v>
      </c>
      <c r="I182" s="33">
        <v>-153.71471192855719</v>
      </c>
      <c r="J182" s="33">
        <v>-121.07317275592928</v>
      </c>
      <c r="K182" s="33">
        <v>146.75161592843213</v>
      </c>
    </row>
    <row r="183" spans="1:11" x14ac:dyDescent="0.2">
      <c r="A183" s="23">
        <v>22919545.390000001</v>
      </c>
      <c r="B183" s="33">
        <v>13.539092052540799</v>
      </c>
      <c r="C183" s="33">
        <v>20.037427377043993</v>
      </c>
      <c r="D183" s="33">
        <v>19.28137992765156</v>
      </c>
      <c r="E183" s="33">
        <v>36.645837873051164</v>
      </c>
      <c r="F183" s="33">
        <v>58.283478268168082</v>
      </c>
      <c r="G183" s="33">
        <v>88.949247240570273</v>
      </c>
      <c r="H183" s="33">
        <v>45.959203372562925</v>
      </c>
      <c r="I183" s="33">
        <v>-158.94890264149629</v>
      </c>
      <c r="J183" s="33">
        <v>-135.89946576183772</v>
      </c>
      <c r="K183" s="33">
        <v>128.85708774206185</v>
      </c>
    </row>
    <row r="184" spans="1:11" x14ac:dyDescent="0.2">
      <c r="A184" s="23">
        <v>24671508.195</v>
      </c>
      <c r="B184" s="33">
        <v>13.496879354404729</v>
      </c>
      <c r="C184" s="33">
        <v>20.112185971633298</v>
      </c>
      <c r="D184" s="33">
        <v>19.359364950627896</v>
      </c>
      <c r="E184" s="33">
        <v>36.995828249207335</v>
      </c>
      <c r="F184" s="33">
        <v>59.136267350194373</v>
      </c>
      <c r="G184" s="33">
        <v>89.952507671749089</v>
      </c>
      <c r="H184" s="33">
        <v>24.806452940486793</v>
      </c>
      <c r="I184" s="33">
        <v>-152.72798338598847</v>
      </c>
      <c r="J184" s="33">
        <v>-139.07549210541347</v>
      </c>
      <c r="K184" s="33">
        <v>101.06281249702944</v>
      </c>
    </row>
    <row r="185" spans="1:11" x14ac:dyDescent="0.2">
      <c r="A185" s="23">
        <v>26557390.482999999</v>
      </c>
      <c r="B185" s="33">
        <v>13.476831117804162</v>
      </c>
      <c r="C185" s="33">
        <v>20.254809022260609</v>
      </c>
      <c r="D185" s="33">
        <v>19.513512638231159</v>
      </c>
      <c r="E185" s="33">
        <v>37.529932489459739</v>
      </c>
      <c r="F185" s="33">
        <v>60.271483653937132</v>
      </c>
      <c r="G185" s="33">
        <v>90.155268731487567</v>
      </c>
      <c r="H185" s="33">
        <v>5.1210830567334185</v>
      </c>
      <c r="I185" s="33">
        <v>-139.23954658038994</v>
      </c>
      <c r="J185" s="33">
        <v>-132.81102386885468</v>
      </c>
      <c r="K185" s="33">
        <v>60.444742858320502</v>
      </c>
    </row>
    <row r="186" spans="1:11" x14ac:dyDescent="0.2">
      <c r="A186" s="23">
        <v>28587429.017000001</v>
      </c>
      <c r="B186" s="33">
        <v>13.49034301436985</v>
      </c>
      <c r="C186" s="33">
        <v>20.481656310758627</v>
      </c>
      <c r="D186" s="33">
        <v>19.748320668348974</v>
      </c>
      <c r="E186" s="33">
        <v>38.296408875240473</v>
      </c>
      <c r="F186" s="33">
        <v>61.702861300233039</v>
      </c>
      <c r="G186" s="33">
        <v>87.815571177747401</v>
      </c>
      <c r="H186" s="33">
        <v>-10.585912455738866</v>
      </c>
      <c r="I186" s="33">
        <v>-122.12900515280897</v>
      </c>
      <c r="J186" s="33">
        <v>-120.16248282342235</v>
      </c>
      <c r="K186" s="33">
        <v>11.043632587310761</v>
      </c>
    </row>
    <row r="187" spans="1:11" x14ac:dyDescent="0.2">
      <c r="A187" s="23">
        <v>30772643.055</v>
      </c>
      <c r="B187" s="33">
        <v>13.543607996694403</v>
      </c>
      <c r="C187" s="33">
        <v>20.806465400099572</v>
      </c>
      <c r="D187" s="33">
        <v>20.090669503588497</v>
      </c>
      <c r="E187" s="33">
        <v>39.343153116370551</v>
      </c>
      <c r="F187" s="33">
        <v>63.315949282109855</v>
      </c>
      <c r="G187" s="33">
        <v>78.923075591694186</v>
      </c>
      <c r="H187" s="33">
        <v>-20.900757884448293</v>
      </c>
      <c r="I187" s="33">
        <v>-103.90738321699666</v>
      </c>
      <c r="J187" s="33">
        <v>-104.01398202435674</v>
      </c>
      <c r="K187" s="33">
        <v>-34.198893839726225</v>
      </c>
    </row>
    <row r="188" spans="1:11" x14ac:dyDescent="0.2">
      <c r="A188" s="23">
        <v>33124894.164000001</v>
      </c>
      <c r="B188" s="33">
        <v>13.637791984930651</v>
      </c>
      <c r="C188" s="33">
        <v>21.268050499150227</v>
      </c>
      <c r="D188" s="33">
        <v>20.559264718210866</v>
      </c>
      <c r="E188" s="33">
        <v>40.68619087805881</v>
      </c>
      <c r="F188" s="33">
        <v>64.522452213052475</v>
      </c>
      <c r="G188" s="33">
        <v>57.65936493704293</v>
      </c>
      <c r="H188" s="33">
        <v>-25.708931773381735</v>
      </c>
      <c r="I188" s="33">
        <v>-86.166349033741511</v>
      </c>
      <c r="J188" s="33">
        <v>-86.576898047972819</v>
      </c>
      <c r="K188" s="33">
        <v>-60.253525344355921</v>
      </c>
    </row>
    <row r="189" spans="1:11" x14ac:dyDescent="0.2">
      <c r="A189" s="23">
        <v>35656950.604000002</v>
      </c>
      <c r="B189" s="33">
        <v>13.759862227781188</v>
      </c>
      <c r="C189" s="33">
        <v>21.805492004554313</v>
      </c>
      <c r="D189" s="33">
        <v>21.100239782283143</v>
      </c>
      <c r="E189" s="33">
        <v>42.090503242016204</v>
      </c>
      <c r="F189" s="33">
        <v>63.524198482766117</v>
      </c>
      <c r="G189" s="33">
        <v>25.444371713497166</v>
      </c>
      <c r="H189" s="33">
        <v>-26.017652550646861</v>
      </c>
      <c r="I189" s="33">
        <v>-70.231124330086544</v>
      </c>
      <c r="J189" s="33">
        <v>-69.807248743867447</v>
      </c>
      <c r="K189" s="33">
        <v>-64.428389663358374</v>
      </c>
    </row>
    <row r="190" spans="1:11" x14ac:dyDescent="0.2">
      <c r="A190" s="23">
        <v>38382556.637000002</v>
      </c>
      <c r="B190" s="33">
        <v>13.995090611492131</v>
      </c>
      <c r="C190" s="33">
        <v>22.620661987176099</v>
      </c>
      <c r="D190" s="33">
        <v>21.912518784100843</v>
      </c>
      <c r="E190" s="33">
        <v>43.401525930447875</v>
      </c>
      <c r="F190" s="33">
        <v>57.98322078431277</v>
      </c>
      <c r="G190" s="33">
        <v>-6.0329536876284706</v>
      </c>
      <c r="H190" s="33">
        <v>-24.268352151387404</v>
      </c>
      <c r="I190" s="33">
        <v>-56.104722580966168</v>
      </c>
      <c r="J190" s="33">
        <v>-54.674218319196655</v>
      </c>
      <c r="K190" s="33">
        <v>-58.672434077679455</v>
      </c>
    </row>
    <row r="191" spans="1:11" x14ac:dyDescent="0.2">
      <c r="A191" s="23">
        <v>41316507.134000003</v>
      </c>
      <c r="B191" s="33">
        <v>14.202069388760329</v>
      </c>
      <c r="C191" s="33">
        <v>23.281201603000508</v>
      </c>
      <c r="D191" s="33">
        <v>22.429015215961101</v>
      </c>
      <c r="E191" s="33">
        <v>41.270148714831969</v>
      </c>
      <c r="F191" s="33">
        <v>41.404863344299812</v>
      </c>
      <c r="G191" s="33">
        <v>-18.074005723359019</v>
      </c>
      <c r="H191" s="33">
        <v>-20.322449739487986</v>
      </c>
      <c r="I191" s="33">
        <v>-43.606150791847767</v>
      </c>
      <c r="J191" s="33">
        <v>-40.666845158376027</v>
      </c>
      <c r="K191" s="33">
        <v>-45.420559184998346</v>
      </c>
    </row>
    <row r="192" spans="1:11" x14ac:dyDescent="0.2">
      <c r="A192" s="23">
        <v>44474727.880000003</v>
      </c>
      <c r="B192" s="33">
        <v>14.66330260976769</v>
      </c>
      <c r="C192" s="33">
        <v>24.556635134098205</v>
      </c>
      <c r="D192" s="33">
        <v>23.358859347728931</v>
      </c>
      <c r="E192" s="33">
        <v>34.854875517343331</v>
      </c>
      <c r="F192" s="33">
        <v>20.879605273078486</v>
      </c>
      <c r="G192" s="33">
        <v>-21.304383295447995</v>
      </c>
      <c r="H192" s="33">
        <v>-17.616785252183277</v>
      </c>
      <c r="I192" s="33">
        <v>-34.428735877941307</v>
      </c>
      <c r="J192" s="33">
        <v>-30.288143571631586</v>
      </c>
      <c r="K192" s="33">
        <v>-35.224317034320343</v>
      </c>
    </row>
    <row r="193" spans="1:11" x14ac:dyDescent="0.2">
      <c r="A193" s="23">
        <v>47874362.022</v>
      </c>
      <c r="B193" s="33">
        <v>15.045484847262202</v>
      </c>
      <c r="C193" s="33">
        <v>24.435180758139921</v>
      </c>
      <c r="D193" s="33">
        <v>21.730572685182473</v>
      </c>
      <c r="E193" s="33">
        <v>18.398457105973815</v>
      </c>
      <c r="F193" s="33">
        <v>0.83433338385837563</v>
      </c>
      <c r="G193" s="33">
        <v>-16.555979520178347</v>
      </c>
      <c r="H193" s="33">
        <v>-13.225758951326732</v>
      </c>
      <c r="I193" s="33">
        <v>-24.694842842720192</v>
      </c>
      <c r="J193" s="33">
        <v>-18.884613224154595</v>
      </c>
      <c r="K193" s="33">
        <v>-22.650635919947845</v>
      </c>
    </row>
    <row r="194" spans="1:11" x14ac:dyDescent="0.2">
      <c r="A194" s="23">
        <v>51533863.122000001</v>
      </c>
      <c r="B194" s="33">
        <v>14.933732199188773</v>
      </c>
      <c r="C194" s="33">
        <v>21.063210160065029</v>
      </c>
      <c r="D194" s="33">
        <v>16.305769310337283</v>
      </c>
      <c r="E194" s="33">
        <v>9.8450918666324352</v>
      </c>
      <c r="F194" s="33">
        <v>-3.9468799783950637</v>
      </c>
      <c r="G194" s="33">
        <v>-10.275808903781384</v>
      </c>
      <c r="H194" s="33">
        <v>-9.5266493970962838</v>
      </c>
      <c r="I194" s="33">
        <v>-16.823129718220098</v>
      </c>
      <c r="J194" s="33">
        <v>-9.3873195522856339</v>
      </c>
      <c r="K194" s="33">
        <v>-12.120422357631979</v>
      </c>
    </row>
    <row r="195" spans="1:11" x14ac:dyDescent="0.2">
      <c r="A195" s="23">
        <v>55473095.331</v>
      </c>
      <c r="B195" s="33">
        <v>13.355072319378012</v>
      </c>
      <c r="C195" s="33">
        <v>13.05851568197853</v>
      </c>
      <c r="D195" s="33">
        <v>8.988903056168061</v>
      </c>
      <c r="E195" s="33">
        <v>8.5996656340737321</v>
      </c>
      <c r="F195" s="33">
        <v>-2.9957542469646667</v>
      </c>
      <c r="G195" s="33">
        <v>-4.4699105932185939</v>
      </c>
      <c r="H195" s="33">
        <v>-5.9536151710595053</v>
      </c>
      <c r="I195" s="33">
        <v>-9.5047151914813739</v>
      </c>
      <c r="J195" s="33">
        <v>-8.1583014750378768E-2</v>
      </c>
      <c r="K195" s="33">
        <v>-2.5042713046959331</v>
      </c>
    </row>
    <row r="196" spans="1:11" x14ac:dyDescent="0.2">
      <c r="A196" s="23">
        <v>59713441.203000002</v>
      </c>
      <c r="B196" s="33">
        <v>9.801659137972722</v>
      </c>
      <c r="C196" s="33">
        <v>7.2489912881440173</v>
      </c>
      <c r="D196" s="33">
        <v>6.3896053762874834</v>
      </c>
      <c r="E196" s="33">
        <v>11.620779080366315</v>
      </c>
      <c r="F196" s="33">
        <v>1.7953208336339002</v>
      </c>
      <c r="G196" s="33">
        <v>1.6021513350846845</v>
      </c>
      <c r="H196" s="33">
        <v>-2.3947248176750371</v>
      </c>
      <c r="I196" s="33">
        <v>-2.2239149818734938</v>
      </c>
      <c r="J196" s="33">
        <v>9.802395204238314</v>
      </c>
      <c r="K196" s="33">
        <v>7.2606369506058392</v>
      </c>
    </row>
    <row r="197" spans="1:11" x14ac:dyDescent="0.2">
      <c r="A197" s="23">
        <v>64277917.774999999</v>
      </c>
      <c r="B197" s="33">
        <v>8.2767633501409765</v>
      </c>
      <c r="C197" s="33">
        <v>7.0714948149010244</v>
      </c>
      <c r="D197" s="33">
        <v>7.3668145782602448</v>
      </c>
      <c r="E197" s="33">
        <v>15.511912113126129</v>
      </c>
      <c r="F197" s="33">
        <v>7.488847783732286</v>
      </c>
      <c r="G197" s="33">
        <v>7.7169396566541923</v>
      </c>
      <c r="H197" s="33">
        <v>0.90182700715999808</v>
      </c>
      <c r="I197" s="33">
        <v>5.4728917524666221</v>
      </c>
      <c r="J197" s="33">
        <v>21.143095654920153</v>
      </c>
      <c r="K197" s="33">
        <v>17.761042169817387</v>
      </c>
    </row>
    <row r="198" spans="1:11" x14ac:dyDescent="0.2">
      <c r="A198" s="23">
        <v>69191301.491999999</v>
      </c>
      <c r="B198" s="33">
        <v>8.8072650054336741</v>
      </c>
      <c r="C198" s="33">
        <v>8.9937781297971782</v>
      </c>
      <c r="D198" s="33">
        <v>9.3277371497470583</v>
      </c>
      <c r="E198" s="33">
        <v>19.670655626293183</v>
      </c>
      <c r="F198" s="33">
        <v>13.34728331737449</v>
      </c>
      <c r="G198" s="33">
        <v>14.044532803972171</v>
      </c>
      <c r="H198" s="33">
        <v>3.2789996643009118</v>
      </c>
      <c r="I198" s="33">
        <v>14.059438031112565</v>
      </c>
      <c r="J198" s="33">
        <v>34.41389439915126</v>
      </c>
      <c r="K198" s="33">
        <v>29.699410804426197</v>
      </c>
    </row>
    <row r="199" spans="1:11" x14ac:dyDescent="0.2">
      <c r="A199" s="23">
        <v>74480262.708000004</v>
      </c>
      <c r="B199" s="33">
        <v>9.7766757051087989</v>
      </c>
      <c r="C199" s="33">
        <v>11.119911366643507</v>
      </c>
      <c r="D199" s="33">
        <v>11.326214383860911</v>
      </c>
      <c r="E199" s="33">
        <v>23.907058352833165</v>
      </c>
      <c r="F199" s="33">
        <v>18.846105181771023</v>
      </c>
      <c r="G199" s="33">
        <v>20.332754529520852</v>
      </c>
      <c r="H199" s="33">
        <v>3.552915632185607</v>
      </c>
      <c r="I199" s="33">
        <v>22.713738296192986</v>
      </c>
      <c r="J199" s="33">
        <v>45.682668169001865</v>
      </c>
      <c r="K199" s="33">
        <v>42.052509408788389</v>
      </c>
    </row>
    <row r="200" spans="1:11" x14ac:dyDescent="0.2">
      <c r="A200" s="23">
        <v>80173510.446999997</v>
      </c>
      <c r="B200" s="33">
        <v>10.500081245413767</v>
      </c>
      <c r="C200" s="33">
        <v>12.686825853851831</v>
      </c>
      <c r="D200" s="33">
        <v>12.839337746852383</v>
      </c>
      <c r="E200" s="33">
        <v>27.734103227622025</v>
      </c>
      <c r="F200" s="33">
        <v>23.045279927295041</v>
      </c>
      <c r="G200" s="33">
        <v>25.046912452327934</v>
      </c>
      <c r="H200" s="33">
        <v>1.6969646099523086</v>
      </c>
      <c r="I200" s="33">
        <v>28.755620240901091</v>
      </c>
      <c r="J200" s="33">
        <v>44.519235532793331</v>
      </c>
      <c r="K200" s="33">
        <v>50.985374360548974</v>
      </c>
    </row>
    <row r="201" spans="1:11" x14ac:dyDescent="0.2">
      <c r="A201" s="23">
        <v>86301948.245000005</v>
      </c>
      <c r="B201" s="33">
        <v>10.875463612975839</v>
      </c>
      <c r="C201" s="33">
        <v>13.68334956681174</v>
      </c>
      <c r="D201" s="33">
        <v>13.910394342099931</v>
      </c>
      <c r="E201" s="33">
        <v>31.764721184872709</v>
      </c>
      <c r="F201" s="33">
        <v>26.929981169150359</v>
      </c>
      <c r="G201" s="33">
        <v>29.737789422513156</v>
      </c>
      <c r="H201" s="33">
        <v>-0.15433801475149864</v>
      </c>
      <c r="I201" s="33">
        <v>33.983571830736118</v>
      </c>
      <c r="J201" s="33">
        <v>25.026187675459187</v>
      </c>
      <c r="K201" s="33">
        <v>55.142466245289796</v>
      </c>
    </row>
    <row r="202" spans="1:11" x14ac:dyDescent="0.2">
      <c r="A202" s="23">
        <v>92898841.890000001</v>
      </c>
      <c r="B202" s="33">
        <v>11.327764767606888</v>
      </c>
      <c r="C202" s="33">
        <v>15.108917806205376</v>
      </c>
      <c r="D202" s="33">
        <v>15.442290974684976</v>
      </c>
      <c r="E202" s="33">
        <v>37.648384634793032</v>
      </c>
      <c r="F202" s="33">
        <v>33.289763745364219</v>
      </c>
      <c r="G202" s="33">
        <v>37.437011351913362</v>
      </c>
      <c r="H202" s="33">
        <v>-1.7101744476498713</v>
      </c>
      <c r="I202" s="33">
        <v>35.250338293999562</v>
      </c>
      <c r="J202" s="33">
        <v>-8.2538525877235216</v>
      </c>
      <c r="K202" s="33">
        <v>39.611556159961516</v>
      </c>
    </row>
    <row r="203" spans="1:11" x14ac:dyDescent="0.2">
      <c r="A203" s="23">
        <v>100000000</v>
      </c>
      <c r="B203" s="33">
        <v>12.09414165272271</v>
      </c>
      <c r="C203" s="33">
        <v>17.548735838728501</v>
      </c>
      <c r="D203" s="33">
        <v>17.969233175435324</v>
      </c>
      <c r="E203" s="33">
        <v>46.373199111856323</v>
      </c>
      <c r="F203" s="33">
        <v>43.120767914996485</v>
      </c>
      <c r="G203" s="33">
        <v>43.38487471447209</v>
      </c>
      <c r="H203" s="33">
        <v>-2.3752971292710692</v>
      </c>
      <c r="I203" s="33">
        <v>5.8663408798272503</v>
      </c>
      <c r="J203" s="33">
        <v>-23.515695985727184</v>
      </c>
      <c r="K203" s="33">
        <v>-4.244196088581865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3"/>
  <sheetViews>
    <sheetView tabSelected="1" topLeftCell="A13" workbookViewId="0">
      <selection activeCell="A16" sqref="A16:XFD16"/>
    </sheetView>
  </sheetViews>
  <sheetFormatPr defaultRowHeight="14.25" x14ac:dyDescent="0.2"/>
  <sheetData>
    <row r="2" spans="1:11" x14ac:dyDescent="0.2">
      <c r="A2" s="14" t="s">
        <v>8</v>
      </c>
      <c r="B2" s="22">
        <v>0.05</v>
      </c>
      <c r="C2" s="22">
        <v>0.1</v>
      </c>
      <c r="D2" s="22">
        <v>0.15</v>
      </c>
      <c r="E2" s="22">
        <v>0.2</v>
      </c>
      <c r="F2" s="22">
        <v>0.25</v>
      </c>
      <c r="G2" s="22">
        <v>0.3</v>
      </c>
      <c r="H2" s="22">
        <v>0.35</v>
      </c>
      <c r="I2" s="22">
        <v>0.4</v>
      </c>
      <c r="J2" s="22">
        <v>0.45</v>
      </c>
      <c r="K2" s="22">
        <v>0.5</v>
      </c>
    </row>
    <row r="3" spans="1:11" x14ac:dyDescent="0.2">
      <c r="A3" s="23">
        <v>40</v>
      </c>
      <c r="B3" s="34">
        <v>0.14781320000000001</v>
      </c>
      <c r="C3" s="34">
        <v>0.2473774</v>
      </c>
      <c r="D3" s="34">
        <v>0.19182279999999999</v>
      </c>
      <c r="E3" s="34">
        <v>0.3017222</v>
      </c>
      <c r="F3" s="34">
        <v>0.88853389999999999</v>
      </c>
      <c r="G3" s="34">
        <v>0.70085969999999997</v>
      </c>
      <c r="H3" s="34">
        <v>405.50259999999997</v>
      </c>
      <c r="I3" s="34">
        <v>486.63380000000001</v>
      </c>
      <c r="J3" s="34">
        <v>508.33300000000003</v>
      </c>
      <c r="K3" s="34">
        <v>46.254550000000002</v>
      </c>
    </row>
    <row r="4" spans="1:11" x14ac:dyDescent="0.2">
      <c r="A4" s="23">
        <v>43.058</v>
      </c>
      <c r="B4" s="34">
        <v>0.15065249999999999</v>
      </c>
      <c r="C4" s="34">
        <v>0.2383354</v>
      </c>
      <c r="D4" s="34">
        <v>0.187086</v>
      </c>
      <c r="E4" s="34">
        <v>0.29271009999999997</v>
      </c>
      <c r="F4" s="34">
        <v>0.86048420000000003</v>
      </c>
      <c r="G4" s="34">
        <v>0.67808829999999998</v>
      </c>
      <c r="H4" s="34">
        <v>392.96969999999999</v>
      </c>
      <c r="I4" s="34">
        <v>471.41289999999998</v>
      </c>
      <c r="J4" s="34">
        <v>505.19040000000001</v>
      </c>
      <c r="K4" s="34">
        <v>44.339590000000001</v>
      </c>
    </row>
    <row r="5" spans="1:11" x14ac:dyDescent="0.2">
      <c r="A5" s="23">
        <v>46.348999999999997</v>
      </c>
      <c r="B5" s="34">
        <v>0.14969930000000001</v>
      </c>
      <c r="C5" s="34">
        <v>0.229822</v>
      </c>
      <c r="D5" s="34">
        <v>0.18606230000000001</v>
      </c>
      <c r="E5" s="34">
        <v>0.28616760000000002</v>
      </c>
      <c r="F5" s="34">
        <v>0.83673850000000005</v>
      </c>
      <c r="G5" s="34">
        <v>0.65677490000000005</v>
      </c>
      <c r="H5" s="34">
        <v>366.81099999999998</v>
      </c>
      <c r="I5" s="34">
        <v>454.87090000000001</v>
      </c>
      <c r="J5" s="34">
        <v>503.72210000000001</v>
      </c>
      <c r="K5" s="34">
        <v>42.695169999999997</v>
      </c>
    </row>
    <row r="6" spans="1:11" x14ac:dyDescent="0.2">
      <c r="A6" s="23">
        <v>49.892000000000003</v>
      </c>
      <c r="B6" s="34">
        <v>0.14051130000000001</v>
      </c>
      <c r="C6" s="34">
        <v>0.2235337</v>
      </c>
      <c r="D6" s="34">
        <v>0.17677899999999999</v>
      </c>
      <c r="E6" s="34">
        <v>0.27871400000000002</v>
      </c>
      <c r="F6" s="34">
        <v>0.81333639999999996</v>
      </c>
      <c r="G6" s="34">
        <v>0.63718240000000004</v>
      </c>
      <c r="H6" s="34">
        <v>384.20890000000003</v>
      </c>
      <c r="I6" s="34">
        <v>448.85219999999998</v>
      </c>
      <c r="J6" s="34">
        <v>463.19709999999998</v>
      </c>
      <c r="K6" s="34">
        <v>40.914749999999998</v>
      </c>
    </row>
    <row r="7" spans="1:11" x14ac:dyDescent="0.2">
      <c r="A7" s="23">
        <v>53.706000000000003</v>
      </c>
      <c r="B7" s="34">
        <v>0.1402842</v>
      </c>
      <c r="C7" s="34">
        <v>0.21601190000000001</v>
      </c>
      <c r="D7" s="34">
        <v>0.17247390000000001</v>
      </c>
      <c r="E7" s="34">
        <v>0.26991799999999999</v>
      </c>
      <c r="F7" s="34">
        <v>0.78975510000000004</v>
      </c>
      <c r="G7" s="34">
        <v>0.61687539999999996</v>
      </c>
      <c r="H7" s="34">
        <v>356.0917</v>
      </c>
      <c r="I7" s="34">
        <v>437.72480000000002</v>
      </c>
      <c r="J7" s="34">
        <v>460.47480000000002</v>
      </c>
      <c r="K7" s="34">
        <v>39.036769999999997</v>
      </c>
    </row>
    <row r="8" spans="1:11" x14ac:dyDescent="0.2">
      <c r="A8" s="23">
        <v>57.811</v>
      </c>
      <c r="B8" s="34">
        <v>0.13073689999999999</v>
      </c>
      <c r="C8" s="34">
        <v>0.20705599999999999</v>
      </c>
      <c r="D8" s="34">
        <v>0.16674069999999999</v>
      </c>
      <c r="E8" s="34">
        <v>0.26600020000000002</v>
      </c>
      <c r="F8" s="34">
        <v>0.76739069999999998</v>
      </c>
      <c r="G8" s="34">
        <v>0.59804559999999996</v>
      </c>
      <c r="H8" s="34">
        <v>335.2783</v>
      </c>
      <c r="I8" s="34">
        <v>402.00330000000002</v>
      </c>
      <c r="J8" s="34">
        <v>423.48820000000001</v>
      </c>
      <c r="K8" s="34">
        <v>37.200110000000002</v>
      </c>
    </row>
    <row r="9" spans="1:11" x14ac:dyDescent="0.2">
      <c r="A9" s="23">
        <v>62.23</v>
      </c>
      <c r="B9" s="34">
        <v>0.12241639999999999</v>
      </c>
      <c r="C9" s="34">
        <v>0.19833390000000001</v>
      </c>
      <c r="D9" s="34">
        <v>0.16018489999999999</v>
      </c>
      <c r="E9" s="34">
        <v>0.26106590000000002</v>
      </c>
      <c r="F9" s="34">
        <v>0.74644759999999999</v>
      </c>
      <c r="G9" s="34">
        <v>0.57929770000000003</v>
      </c>
      <c r="H9" s="34">
        <v>324.44639999999998</v>
      </c>
      <c r="I9" s="34">
        <v>388.14859999999999</v>
      </c>
      <c r="J9" s="34">
        <v>402.7937</v>
      </c>
      <c r="K9" s="34">
        <v>35.435830000000003</v>
      </c>
    </row>
    <row r="10" spans="1:11" x14ac:dyDescent="0.2">
      <c r="A10" s="23">
        <v>66.986999999999995</v>
      </c>
      <c r="B10" s="34">
        <v>0.12224019999999999</v>
      </c>
      <c r="C10" s="34">
        <v>0.1859363</v>
      </c>
      <c r="D10" s="34">
        <v>0.15345049999999999</v>
      </c>
      <c r="E10" s="34">
        <v>0.2548957</v>
      </c>
      <c r="F10" s="34">
        <v>0.72692540000000005</v>
      </c>
      <c r="G10" s="34">
        <v>0.56236549999999996</v>
      </c>
      <c r="H10" s="34">
        <v>308.73469999999998</v>
      </c>
      <c r="I10" s="34">
        <v>377.31889999999999</v>
      </c>
      <c r="J10" s="34">
        <v>397.21179999999998</v>
      </c>
      <c r="K10" s="34">
        <v>33.974829999999997</v>
      </c>
    </row>
    <row r="11" spans="1:11" x14ac:dyDescent="0.2">
      <c r="A11" s="23">
        <v>72.106999999999999</v>
      </c>
      <c r="B11" s="34">
        <v>0.112827</v>
      </c>
      <c r="C11" s="34">
        <v>0.18060380000000001</v>
      </c>
      <c r="D11" s="34">
        <v>0.14871300000000001</v>
      </c>
      <c r="E11" s="34">
        <v>0.2493918</v>
      </c>
      <c r="F11" s="34">
        <v>0.70806150000000001</v>
      </c>
      <c r="G11" s="34">
        <v>0.5459891</v>
      </c>
      <c r="H11" s="34">
        <v>298.99439999999998</v>
      </c>
      <c r="I11" s="34">
        <v>370.8279</v>
      </c>
      <c r="J11" s="34">
        <v>392.14249999999998</v>
      </c>
      <c r="K11" s="34">
        <v>32.504049999999999</v>
      </c>
    </row>
    <row r="12" spans="1:11" x14ac:dyDescent="0.2">
      <c r="A12" s="23">
        <v>77.619</v>
      </c>
      <c r="B12" s="34">
        <v>0.118023</v>
      </c>
      <c r="C12" s="34">
        <v>0.17611019999999999</v>
      </c>
      <c r="D12" s="34">
        <v>0.14608450000000001</v>
      </c>
      <c r="E12" s="34">
        <v>0.24422099999999999</v>
      </c>
      <c r="F12" s="34">
        <v>0.69026900000000002</v>
      </c>
      <c r="G12" s="34">
        <v>0.53045730000000002</v>
      </c>
      <c r="H12" s="34">
        <v>291.44909999999999</v>
      </c>
      <c r="I12" s="34">
        <v>352.5976</v>
      </c>
      <c r="J12" s="34">
        <v>372.14249999999998</v>
      </c>
      <c r="K12" s="34">
        <v>30.959900000000001</v>
      </c>
    </row>
    <row r="13" spans="1:11" x14ac:dyDescent="0.2">
      <c r="A13" s="23">
        <v>83.552000000000007</v>
      </c>
      <c r="B13" s="34">
        <v>0.10082339999999999</v>
      </c>
      <c r="C13" s="34">
        <v>0.17158480000000001</v>
      </c>
      <c r="D13" s="34">
        <v>0.14387849999999999</v>
      </c>
      <c r="E13" s="34">
        <v>0.23901720000000001</v>
      </c>
      <c r="F13" s="34">
        <v>0.67294259999999995</v>
      </c>
      <c r="G13" s="34">
        <v>0.51578809999999997</v>
      </c>
      <c r="H13" s="34">
        <v>271.98340000000002</v>
      </c>
      <c r="I13" s="34">
        <v>326.03989999999999</v>
      </c>
      <c r="J13" s="34">
        <v>344.10829999999999</v>
      </c>
      <c r="K13" s="34">
        <v>29.382290000000001</v>
      </c>
    </row>
    <row r="14" spans="1:11" x14ac:dyDescent="0.2">
      <c r="A14" s="23">
        <v>89.938999999999993</v>
      </c>
      <c r="B14" s="34">
        <v>0.11007210000000001</v>
      </c>
      <c r="C14" s="34">
        <v>0.16080349999999999</v>
      </c>
      <c r="D14" s="34">
        <v>0.13883490000000001</v>
      </c>
      <c r="E14" s="34">
        <v>0.23279929999999999</v>
      </c>
      <c r="F14" s="34">
        <v>0.65668700000000002</v>
      </c>
      <c r="G14" s="34">
        <v>0.50112440000000003</v>
      </c>
      <c r="H14" s="34">
        <v>262.77260000000001</v>
      </c>
      <c r="I14" s="34">
        <v>322.39909999999998</v>
      </c>
      <c r="J14" s="34">
        <v>340.20710000000003</v>
      </c>
      <c r="K14" s="34">
        <v>28.214400000000001</v>
      </c>
    </row>
    <row r="15" spans="1:11" x14ac:dyDescent="0.2">
      <c r="A15" s="23">
        <v>96.813999999999993</v>
      </c>
      <c r="B15" s="34">
        <v>0.1013884</v>
      </c>
      <c r="C15" s="34">
        <v>0.15720990000000001</v>
      </c>
      <c r="D15" s="34">
        <v>0.13563539999999999</v>
      </c>
      <c r="E15" s="34">
        <v>0.22916690000000001</v>
      </c>
      <c r="F15" s="34">
        <v>0.64083029999999996</v>
      </c>
      <c r="G15" s="34">
        <v>0.48695929999999998</v>
      </c>
      <c r="H15" s="34">
        <v>249.2766</v>
      </c>
      <c r="I15" s="34">
        <v>313.67860000000002</v>
      </c>
      <c r="J15" s="34">
        <v>332.23739999999998</v>
      </c>
      <c r="K15" s="34">
        <v>26.815829999999998</v>
      </c>
    </row>
    <row r="16" spans="1:11" s="39" customFormat="1" x14ac:dyDescent="0.2">
      <c r="A16" s="37">
        <v>104.214</v>
      </c>
      <c r="B16" s="40">
        <v>9.4220750000000006E-2</v>
      </c>
      <c r="C16" s="40">
        <v>0.1500676</v>
      </c>
      <c r="D16" s="40">
        <v>0.1307961</v>
      </c>
      <c r="E16" s="40">
        <v>0.22475709999999999</v>
      </c>
      <c r="F16" s="40">
        <v>0.62563190000000002</v>
      </c>
      <c r="G16" s="40">
        <v>0.47431250000000003</v>
      </c>
      <c r="H16" s="40">
        <v>240.25960000000001</v>
      </c>
      <c r="I16" s="40">
        <v>298.22809999999998</v>
      </c>
      <c r="J16" s="40">
        <v>323.58749999999998</v>
      </c>
      <c r="K16" s="40">
        <v>25.613219999999998</v>
      </c>
    </row>
    <row r="17" spans="1:11" x14ac:dyDescent="0.2">
      <c r="A17" s="23">
        <v>112.18</v>
      </c>
      <c r="B17" s="34">
        <v>9.6202789999999996E-2</v>
      </c>
      <c r="C17" s="34">
        <v>0.14243500000000001</v>
      </c>
      <c r="D17" s="34">
        <v>0.1282433</v>
      </c>
      <c r="E17" s="34">
        <v>0.21950310000000001</v>
      </c>
      <c r="F17" s="34">
        <v>0.61198439999999998</v>
      </c>
      <c r="G17" s="34">
        <v>0.46176430000000002</v>
      </c>
      <c r="H17" s="34">
        <v>228.48779999999999</v>
      </c>
      <c r="I17" s="34">
        <v>283.9513</v>
      </c>
      <c r="J17" s="34">
        <v>308.70049999999998</v>
      </c>
      <c r="K17" s="34">
        <v>24.413419999999999</v>
      </c>
    </row>
    <row r="18" spans="1:11" x14ac:dyDescent="0.2">
      <c r="A18" s="23">
        <v>120.755</v>
      </c>
      <c r="B18" s="34">
        <v>8.9641910000000005E-2</v>
      </c>
      <c r="C18" s="34">
        <v>0.1396105</v>
      </c>
      <c r="D18" s="34">
        <v>0.12379220000000001</v>
      </c>
      <c r="E18" s="34">
        <v>0.2145349</v>
      </c>
      <c r="F18" s="34">
        <v>0.59787259999999998</v>
      </c>
      <c r="G18" s="34">
        <v>0.44941130000000001</v>
      </c>
      <c r="H18" s="34">
        <v>225.8843</v>
      </c>
      <c r="I18" s="34">
        <v>270.33800000000002</v>
      </c>
      <c r="J18" s="34">
        <v>294.59629999999999</v>
      </c>
      <c r="K18" s="34">
        <v>23.22739</v>
      </c>
    </row>
    <row r="19" spans="1:11" x14ac:dyDescent="0.2">
      <c r="A19" s="23">
        <v>129.98599999999999</v>
      </c>
      <c r="B19" s="34">
        <v>8.6753849999999993E-2</v>
      </c>
      <c r="C19" s="34">
        <v>0.1327682</v>
      </c>
      <c r="D19" s="34">
        <v>0.1206362</v>
      </c>
      <c r="E19" s="34">
        <v>0.20997750000000001</v>
      </c>
      <c r="F19" s="34">
        <v>0.58507940000000003</v>
      </c>
      <c r="G19" s="34">
        <v>0.43818319999999999</v>
      </c>
      <c r="H19" s="34">
        <v>205.30950000000001</v>
      </c>
      <c r="I19" s="34">
        <v>260.34910000000002</v>
      </c>
      <c r="J19" s="34">
        <v>278.90649999999999</v>
      </c>
      <c r="K19" s="34">
        <v>22.156829999999999</v>
      </c>
    </row>
    <row r="20" spans="1:11" x14ac:dyDescent="0.2">
      <c r="A20" s="23">
        <v>139.922</v>
      </c>
      <c r="B20" s="34">
        <v>8.6230509999999996E-2</v>
      </c>
      <c r="C20" s="34">
        <v>0.1281757</v>
      </c>
      <c r="D20" s="34">
        <v>0.1165432</v>
      </c>
      <c r="E20" s="34">
        <v>0.20623359999999999</v>
      </c>
      <c r="F20" s="34">
        <v>0.57260250000000001</v>
      </c>
      <c r="G20" s="34">
        <v>0.42734430000000001</v>
      </c>
      <c r="H20" s="34">
        <v>198.23910000000001</v>
      </c>
      <c r="I20" s="34">
        <v>249.7261</v>
      </c>
      <c r="J20" s="34">
        <v>267.50049999999999</v>
      </c>
      <c r="K20" s="34">
        <v>21.109629999999999</v>
      </c>
    </row>
    <row r="21" spans="1:11" x14ac:dyDescent="0.2">
      <c r="A21" s="23">
        <v>150.61699999999999</v>
      </c>
      <c r="B21" s="34">
        <v>8.1174999999999997E-2</v>
      </c>
      <c r="C21" s="34">
        <v>0.12249359999999999</v>
      </c>
      <c r="D21" s="34">
        <v>0.11362559999999999</v>
      </c>
      <c r="E21" s="34">
        <v>0.20193610000000001</v>
      </c>
      <c r="F21" s="34">
        <v>0.56029870000000004</v>
      </c>
      <c r="G21" s="34">
        <v>0.416879</v>
      </c>
      <c r="H21" s="34">
        <v>186.8793</v>
      </c>
      <c r="I21" s="34">
        <v>237.14</v>
      </c>
      <c r="J21" s="34">
        <v>253.45920000000001</v>
      </c>
      <c r="K21" s="34">
        <v>20.040430000000001</v>
      </c>
    </row>
    <row r="22" spans="1:11" x14ac:dyDescent="0.2">
      <c r="A22" s="23">
        <v>162.13</v>
      </c>
      <c r="B22" s="34">
        <v>7.7735180000000001E-2</v>
      </c>
      <c r="C22" s="34">
        <v>0.1198212</v>
      </c>
      <c r="D22" s="34">
        <v>0.1121839</v>
      </c>
      <c r="E22" s="34">
        <v>0.1990122</v>
      </c>
      <c r="F22" s="34">
        <v>0.54909699999999995</v>
      </c>
      <c r="G22" s="34">
        <v>0.4065066</v>
      </c>
      <c r="H22" s="34">
        <v>177.95249999999999</v>
      </c>
      <c r="I22" s="34">
        <v>217.35720000000001</v>
      </c>
      <c r="J22" s="34">
        <v>236.8373</v>
      </c>
      <c r="K22" s="34">
        <v>19.055409999999998</v>
      </c>
    </row>
    <row r="23" spans="1:11" x14ac:dyDescent="0.2">
      <c r="A23" s="23">
        <v>174.524</v>
      </c>
      <c r="B23" s="34">
        <v>8.1940170000000007E-2</v>
      </c>
      <c r="C23" s="34">
        <v>0.1156239</v>
      </c>
      <c r="D23" s="34">
        <v>0.10700129999999999</v>
      </c>
      <c r="E23" s="34">
        <v>0.19409299999999999</v>
      </c>
      <c r="F23" s="34">
        <v>0.53867690000000001</v>
      </c>
      <c r="G23" s="34">
        <v>0.3971402</v>
      </c>
      <c r="H23" s="34">
        <v>165.75059999999999</v>
      </c>
      <c r="I23" s="34">
        <v>207.3613</v>
      </c>
      <c r="J23" s="34">
        <v>216.05189999999999</v>
      </c>
      <c r="K23" s="34">
        <v>18.136469999999999</v>
      </c>
    </row>
    <row r="24" spans="1:11" x14ac:dyDescent="0.2">
      <c r="A24" s="23">
        <v>187.864</v>
      </c>
      <c r="B24" s="34">
        <v>7.4430830000000003E-2</v>
      </c>
      <c r="C24" s="34">
        <v>0.11198660000000001</v>
      </c>
      <c r="D24" s="34">
        <v>0.10516159999999999</v>
      </c>
      <c r="E24" s="34">
        <v>0.1901042</v>
      </c>
      <c r="F24" s="34">
        <v>0.52782859999999998</v>
      </c>
      <c r="G24" s="34">
        <v>0.38799400000000001</v>
      </c>
      <c r="H24" s="34">
        <v>156.33879999999999</v>
      </c>
      <c r="I24" s="34">
        <v>196.1362</v>
      </c>
      <c r="J24" s="34">
        <v>210.18</v>
      </c>
      <c r="K24" s="34">
        <v>17.3293</v>
      </c>
    </row>
    <row r="25" spans="1:11" x14ac:dyDescent="0.2">
      <c r="A25" s="23">
        <v>202.22399999999999</v>
      </c>
      <c r="B25" s="34">
        <v>7.4416380000000004E-2</v>
      </c>
      <c r="C25" s="34">
        <v>0.1054124</v>
      </c>
      <c r="D25" s="34">
        <v>0.1026383</v>
      </c>
      <c r="E25" s="34">
        <v>0.1863128</v>
      </c>
      <c r="F25" s="34">
        <v>0.5178931</v>
      </c>
      <c r="G25" s="34">
        <v>0.37947989999999998</v>
      </c>
      <c r="H25" s="34">
        <v>148.84960000000001</v>
      </c>
      <c r="I25" s="34">
        <v>185.8047</v>
      </c>
      <c r="J25" s="34">
        <v>196.4873</v>
      </c>
      <c r="K25" s="34">
        <v>16.407419999999998</v>
      </c>
    </row>
    <row r="26" spans="1:11" x14ac:dyDescent="0.2">
      <c r="A26" s="23">
        <v>217.68199999999999</v>
      </c>
      <c r="B26" s="34">
        <v>7.2271119999999994E-2</v>
      </c>
      <c r="C26" s="34">
        <v>0.10210320000000001</v>
      </c>
      <c r="D26" s="34">
        <v>0.10168339999999999</v>
      </c>
      <c r="E26" s="34">
        <v>0.18385899999999999</v>
      </c>
      <c r="F26" s="34">
        <v>0.50836060000000005</v>
      </c>
      <c r="G26" s="34">
        <v>0.37121500000000002</v>
      </c>
      <c r="H26" s="34">
        <v>137.52440000000001</v>
      </c>
      <c r="I26" s="34">
        <v>171.21289999999999</v>
      </c>
      <c r="J26" s="34">
        <v>188.27610000000001</v>
      </c>
      <c r="K26" s="34">
        <v>15.565099999999999</v>
      </c>
    </row>
    <row r="27" spans="1:11" x14ac:dyDescent="0.2">
      <c r="A27" s="23">
        <v>234.322</v>
      </c>
      <c r="B27" s="34">
        <v>6.7655560000000003E-2</v>
      </c>
      <c r="C27" s="34">
        <v>0.1000052</v>
      </c>
      <c r="D27" s="34">
        <v>9.7569530000000002E-2</v>
      </c>
      <c r="E27" s="34">
        <v>0.17970729999999999</v>
      </c>
      <c r="F27" s="34">
        <v>0.49881439999999999</v>
      </c>
      <c r="G27" s="34">
        <v>0.36330479999999998</v>
      </c>
      <c r="H27" s="34">
        <v>133.25280000000001</v>
      </c>
      <c r="I27" s="34">
        <v>165.20949999999999</v>
      </c>
      <c r="J27" s="34">
        <v>176.32140000000001</v>
      </c>
      <c r="K27" s="34">
        <v>14.808630000000001</v>
      </c>
    </row>
    <row r="28" spans="1:11" x14ac:dyDescent="0.2">
      <c r="A28" s="23">
        <v>252.233</v>
      </c>
      <c r="B28" s="34">
        <v>6.5025020000000003E-2</v>
      </c>
      <c r="C28" s="34">
        <v>9.4745339999999997E-2</v>
      </c>
      <c r="D28" s="34">
        <v>9.5339400000000005E-2</v>
      </c>
      <c r="E28" s="34">
        <v>0.1765014</v>
      </c>
      <c r="F28" s="34">
        <v>0.49006149999999998</v>
      </c>
      <c r="G28" s="34">
        <v>0.35591410000000001</v>
      </c>
      <c r="H28" s="34">
        <v>124.29989999999999</v>
      </c>
      <c r="I28" s="34">
        <v>155.6379</v>
      </c>
      <c r="J28" s="34">
        <v>163.08109999999999</v>
      </c>
      <c r="K28" s="34">
        <v>14.04045</v>
      </c>
    </row>
    <row r="29" spans="1:11" x14ac:dyDescent="0.2">
      <c r="A29" s="23">
        <v>271.51400000000001</v>
      </c>
      <c r="B29" s="34">
        <v>6.237877E-2</v>
      </c>
      <c r="C29" s="34">
        <v>9.2827199999999999E-2</v>
      </c>
      <c r="D29" s="34">
        <v>9.3029580000000001E-2</v>
      </c>
      <c r="E29" s="34">
        <v>0.1723364</v>
      </c>
      <c r="F29" s="34">
        <v>0.48173080000000001</v>
      </c>
      <c r="G29" s="34">
        <v>0.34874729999999998</v>
      </c>
      <c r="H29" s="34">
        <v>114.0402</v>
      </c>
      <c r="I29" s="34">
        <v>147.25450000000001</v>
      </c>
      <c r="J29" s="34">
        <v>153.04400000000001</v>
      </c>
      <c r="K29" s="34">
        <v>13.29255</v>
      </c>
    </row>
    <row r="30" spans="1:11" x14ac:dyDescent="0.2">
      <c r="A30" s="23">
        <v>292.26799999999997</v>
      </c>
      <c r="B30" s="34">
        <v>6.1707819999999997E-2</v>
      </c>
      <c r="C30" s="34">
        <v>9.0362289999999998E-2</v>
      </c>
      <c r="D30" s="34">
        <v>9.1678549999999998E-2</v>
      </c>
      <c r="E30" s="34">
        <v>0.1698211</v>
      </c>
      <c r="F30" s="34">
        <v>0.47345300000000001</v>
      </c>
      <c r="G30" s="34">
        <v>0.34254059999999997</v>
      </c>
      <c r="H30" s="34">
        <v>109.8176</v>
      </c>
      <c r="I30" s="34">
        <v>136.1677</v>
      </c>
      <c r="J30" s="34">
        <v>146.94999999999999</v>
      </c>
      <c r="K30" s="34">
        <v>12.69197</v>
      </c>
    </row>
    <row r="31" spans="1:11" x14ac:dyDescent="0.2">
      <c r="A31" s="23">
        <v>314.60899999999998</v>
      </c>
      <c r="B31" s="34">
        <v>5.1694919999999998E-2</v>
      </c>
      <c r="C31" s="34">
        <v>8.429797E-2</v>
      </c>
      <c r="D31" s="34">
        <v>8.7148279999999995E-2</v>
      </c>
      <c r="E31" s="34">
        <v>0.16732620000000001</v>
      </c>
      <c r="F31" s="34">
        <v>0.46499639999999998</v>
      </c>
      <c r="G31" s="34">
        <v>0.33617580000000002</v>
      </c>
      <c r="H31" s="34">
        <v>103.2398</v>
      </c>
      <c r="I31" s="34">
        <v>128.4528</v>
      </c>
      <c r="J31" s="34">
        <v>139.1131</v>
      </c>
      <c r="K31" s="34">
        <v>12.03763</v>
      </c>
    </row>
    <row r="32" spans="1:11" x14ac:dyDescent="0.2">
      <c r="A32" s="23">
        <v>338.65800000000002</v>
      </c>
      <c r="B32" s="34">
        <v>5.6970930000000003E-2</v>
      </c>
      <c r="C32" s="34">
        <v>8.1637420000000002E-2</v>
      </c>
      <c r="D32" s="34">
        <v>8.6752499999999996E-2</v>
      </c>
      <c r="E32" s="34">
        <v>0.16358919999999999</v>
      </c>
      <c r="F32" s="34">
        <v>0.45771600000000001</v>
      </c>
      <c r="G32" s="34">
        <v>0.32980490000000001</v>
      </c>
      <c r="H32" s="34">
        <v>97.1203</v>
      </c>
      <c r="I32" s="34">
        <v>120.5497</v>
      </c>
      <c r="J32" s="34">
        <v>129.2784</v>
      </c>
      <c r="K32" s="34">
        <v>11.36332</v>
      </c>
    </row>
    <row r="33" spans="1:11" x14ac:dyDescent="0.2">
      <c r="A33" s="23">
        <v>364.54500000000002</v>
      </c>
      <c r="B33" s="34">
        <v>5.5505470000000001E-2</v>
      </c>
      <c r="C33" s="34">
        <v>8.1129220000000002E-2</v>
      </c>
      <c r="D33" s="34">
        <v>8.4161150000000004E-2</v>
      </c>
      <c r="E33" s="34">
        <v>0.16095309999999999</v>
      </c>
      <c r="F33" s="34">
        <v>0.45032260000000002</v>
      </c>
      <c r="G33" s="34">
        <v>0.32469819999999999</v>
      </c>
      <c r="H33" s="34">
        <v>89.476569999999995</v>
      </c>
      <c r="I33" s="34">
        <v>112.68389999999999</v>
      </c>
      <c r="J33" s="34">
        <v>121.3553</v>
      </c>
      <c r="K33" s="34">
        <v>10.83333</v>
      </c>
    </row>
    <row r="34" spans="1:11" x14ac:dyDescent="0.2">
      <c r="A34" s="23">
        <v>392.411</v>
      </c>
      <c r="B34" s="34">
        <v>5.4067419999999998E-2</v>
      </c>
      <c r="C34" s="34">
        <v>7.7905769999999999E-2</v>
      </c>
      <c r="D34" s="34">
        <v>8.2125130000000005E-2</v>
      </c>
      <c r="E34" s="34">
        <v>0.15779000000000001</v>
      </c>
      <c r="F34" s="34">
        <v>0.4433993</v>
      </c>
      <c r="G34" s="34">
        <v>0.3200231</v>
      </c>
      <c r="H34" s="34">
        <v>85.009020000000007</v>
      </c>
      <c r="I34" s="34">
        <v>106.014</v>
      </c>
      <c r="J34" s="34">
        <v>114.2473</v>
      </c>
      <c r="K34" s="34">
        <v>10.27596</v>
      </c>
    </row>
    <row r="35" spans="1:11" x14ac:dyDescent="0.2">
      <c r="A35" s="23">
        <v>422.40600000000001</v>
      </c>
      <c r="B35" s="34">
        <v>5.1383680000000001E-2</v>
      </c>
      <c r="C35" s="34">
        <v>7.5609579999999996E-2</v>
      </c>
      <c r="D35" s="34">
        <v>8.0408969999999996E-2</v>
      </c>
      <c r="E35" s="34">
        <v>0.15543100000000001</v>
      </c>
      <c r="F35" s="34">
        <v>0.43628159999999999</v>
      </c>
      <c r="G35" s="34">
        <v>0.31526559999999998</v>
      </c>
      <c r="H35" s="34">
        <v>77.585530000000006</v>
      </c>
      <c r="I35" s="34">
        <v>98.578450000000004</v>
      </c>
      <c r="J35" s="34">
        <v>106.9211</v>
      </c>
      <c r="K35" s="34">
        <v>9.7676540000000003</v>
      </c>
    </row>
    <row r="36" spans="1:11" x14ac:dyDescent="0.2">
      <c r="A36" s="23">
        <v>454.69499999999999</v>
      </c>
      <c r="B36" s="34">
        <v>5.2171870000000002E-2</v>
      </c>
      <c r="C36" s="34">
        <v>7.3262750000000001E-2</v>
      </c>
      <c r="D36" s="34">
        <v>7.9104300000000002E-2</v>
      </c>
      <c r="E36" s="34">
        <v>0.15321660000000001</v>
      </c>
      <c r="F36" s="34">
        <v>0.42970399999999997</v>
      </c>
      <c r="G36" s="34">
        <v>0.31108479999999999</v>
      </c>
      <c r="H36" s="34">
        <v>74.28152</v>
      </c>
      <c r="I36" s="34">
        <v>92.541020000000003</v>
      </c>
      <c r="J36" s="34">
        <v>98.897980000000004</v>
      </c>
      <c r="K36" s="34">
        <v>9.2551299999999994</v>
      </c>
    </row>
    <row r="37" spans="1:11" x14ac:dyDescent="0.2">
      <c r="A37" s="23">
        <v>489.452</v>
      </c>
      <c r="B37" s="34">
        <v>4.9849190000000002E-2</v>
      </c>
      <c r="C37" s="34">
        <v>7.1916659999999993E-2</v>
      </c>
      <c r="D37" s="34">
        <v>7.7742699999999998E-2</v>
      </c>
      <c r="E37" s="34">
        <v>0.15027650000000001</v>
      </c>
      <c r="F37" s="34">
        <v>0.42340620000000001</v>
      </c>
      <c r="G37" s="34">
        <v>0.30693579999999998</v>
      </c>
      <c r="H37" s="34">
        <v>69.058120000000002</v>
      </c>
      <c r="I37" s="34">
        <v>87.098039999999997</v>
      </c>
      <c r="J37" s="34">
        <v>93.589709999999997</v>
      </c>
      <c r="K37" s="34">
        <v>8.7801779999999994</v>
      </c>
    </row>
    <row r="38" spans="1:11" x14ac:dyDescent="0.2">
      <c r="A38" s="23">
        <v>526.86500000000001</v>
      </c>
      <c r="B38" s="34">
        <v>4.9687210000000002E-2</v>
      </c>
      <c r="C38" s="34">
        <v>6.867608E-2</v>
      </c>
      <c r="D38" s="34">
        <v>7.6173290000000005E-2</v>
      </c>
      <c r="E38" s="34">
        <v>0.1475004</v>
      </c>
      <c r="F38" s="34">
        <v>0.41685159999999999</v>
      </c>
      <c r="G38" s="34">
        <v>0.30354959999999997</v>
      </c>
      <c r="H38" s="34">
        <v>65.311040000000006</v>
      </c>
      <c r="I38" s="34">
        <v>81.066019999999995</v>
      </c>
      <c r="J38" s="34">
        <v>87.779790000000006</v>
      </c>
      <c r="K38" s="34">
        <v>8.3377850000000002</v>
      </c>
    </row>
    <row r="39" spans="1:11" x14ac:dyDescent="0.2">
      <c r="A39" s="23">
        <v>567.13900000000001</v>
      </c>
      <c r="B39" s="34">
        <v>4.7838699999999998E-2</v>
      </c>
      <c r="C39" s="34">
        <v>6.6077170000000005E-2</v>
      </c>
      <c r="D39" s="34">
        <v>7.4703779999999997E-2</v>
      </c>
      <c r="E39" s="34">
        <v>0.14553840000000001</v>
      </c>
      <c r="F39" s="34">
        <v>0.41118969999999999</v>
      </c>
      <c r="G39" s="34">
        <v>0.3000177</v>
      </c>
      <c r="H39" s="34">
        <v>60.960740000000001</v>
      </c>
      <c r="I39" s="34">
        <v>76.373609999999999</v>
      </c>
      <c r="J39" s="34">
        <v>81.822749999999999</v>
      </c>
      <c r="K39" s="34">
        <v>7.9235249999999997</v>
      </c>
    </row>
    <row r="40" spans="1:11" x14ac:dyDescent="0.2">
      <c r="A40" s="23">
        <v>610.49</v>
      </c>
      <c r="B40" s="34">
        <v>4.7037629999999997E-2</v>
      </c>
      <c r="C40" s="34">
        <v>6.4241119999999999E-2</v>
      </c>
      <c r="D40" s="34">
        <v>7.2926309999999994E-2</v>
      </c>
      <c r="E40" s="34">
        <v>0.14325940000000001</v>
      </c>
      <c r="F40" s="34">
        <v>0.40507270000000001</v>
      </c>
      <c r="G40" s="34">
        <v>0.29667589999999999</v>
      </c>
      <c r="H40" s="34">
        <v>57.282179999999997</v>
      </c>
      <c r="I40" s="34">
        <v>71.136030000000005</v>
      </c>
      <c r="J40" s="34">
        <v>77.015979999999999</v>
      </c>
      <c r="K40" s="34">
        <v>7.5160549999999997</v>
      </c>
    </row>
    <row r="41" spans="1:11" x14ac:dyDescent="0.2">
      <c r="A41" s="23">
        <v>657.15599999999995</v>
      </c>
      <c r="B41" s="34">
        <v>4.5393929999999999E-2</v>
      </c>
      <c r="C41" s="34">
        <v>6.3727859999999997E-2</v>
      </c>
      <c r="D41" s="34">
        <v>7.0466619999999994E-2</v>
      </c>
      <c r="E41" s="34">
        <v>0.14024809999999999</v>
      </c>
      <c r="F41" s="34">
        <v>0.39949950000000001</v>
      </c>
      <c r="G41" s="34">
        <v>0.29381049999999997</v>
      </c>
      <c r="H41" s="34">
        <v>52.601230000000001</v>
      </c>
      <c r="I41" s="34">
        <v>66.403000000000006</v>
      </c>
      <c r="J41" s="34">
        <v>71.57405</v>
      </c>
      <c r="K41" s="34">
        <v>7.1279529999999998</v>
      </c>
    </row>
    <row r="42" spans="1:11" x14ac:dyDescent="0.2">
      <c r="A42" s="23">
        <v>707.38900000000001</v>
      </c>
      <c r="B42" s="34">
        <v>4.3801659999999999E-2</v>
      </c>
      <c r="C42" s="34">
        <v>6.0024630000000002E-2</v>
      </c>
      <c r="D42" s="34">
        <v>6.9544610000000007E-2</v>
      </c>
      <c r="E42" s="34">
        <v>0.1384455</v>
      </c>
      <c r="F42" s="34">
        <v>0.39396170000000003</v>
      </c>
      <c r="G42" s="34">
        <v>0.29157</v>
      </c>
      <c r="H42" s="34">
        <v>49.698430000000002</v>
      </c>
      <c r="I42" s="34">
        <v>62.519500000000001</v>
      </c>
      <c r="J42" s="34">
        <v>66.934740000000005</v>
      </c>
      <c r="K42" s="34">
        <v>6.7508689999999998</v>
      </c>
    </row>
    <row r="43" spans="1:11" x14ac:dyDescent="0.2">
      <c r="A43" s="23">
        <v>761.46199999999999</v>
      </c>
      <c r="B43" s="34">
        <v>4.2895129999999997E-2</v>
      </c>
      <c r="C43" s="34">
        <v>5.8838599999999998E-2</v>
      </c>
      <c r="D43" s="34">
        <v>6.7972459999999998E-2</v>
      </c>
      <c r="E43" s="34">
        <v>0.13676179999999999</v>
      </c>
      <c r="F43" s="34">
        <v>0.38848880000000002</v>
      </c>
      <c r="G43" s="34">
        <v>0.28935440000000001</v>
      </c>
      <c r="H43" s="34">
        <v>46.758270000000003</v>
      </c>
      <c r="I43" s="34">
        <v>58.181759999999997</v>
      </c>
      <c r="J43" s="34">
        <v>62.610759999999999</v>
      </c>
      <c r="K43" s="34">
        <v>6.4149149999999997</v>
      </c>
    </row>
    <row r="44" spans="1:11" x14ac:dyDescent="0.2">
      <c r="A44" s="23">
        <v>819.66700000000003</v>
      </c>
      <c r="B44" s="34">
        <v>4.2511569999999999E-2</v>
      </c>
      <c r="C44" s="34">
        <v>5.7398610000000003E-2</v>
      </c>
      <c r="D44" s="34">
        <v>6.7261310000000005E-2</v>
      </c>
      <c r="E44" s="34">
        <v>0.134521</v>
      </c>
      <c r="F44" s="34">
        <v>0.38350709999999999</v>
      </c>
      <c r="G44" s="34">
        <v>0.28688330000000001</v>
      </c>
      <c r="H44" s="34">
        <v>43.522460000000002</v>
      </c>
      <c r="I44" s="34">
        <v>54.49389</v>
      </c>
      <c r="J44" s="34">
        <v>58.825360000000003</v>
      </c>
      <c r="K44" s="34">
        <v>6.0741849999999999</v>
      </c>
    </row>
    <row r="45" spans="1:11" x14ac:dyDescent="0.2">
      <c r="A45" s="23">
        <v>882.32299999999998</v>
      </c>
      <c r="B45" s="34">
        <v>4.201295E-2</v>
      </c>
      <c r="C45" s="34">
        <v>5.5591799999999997E-2</v>
      </c>
      <c r="D45" s="34">
        <v>6.6794039999999999E-2</v>
      </c>
      <c r="E45" s="34">
        <v>0.13304959999999999</v>
      </c>
      <c r="F45" s="34">
        <v>0.37835380000000002</v>
      </c>
      <c r="G45" s="34">
        <v>0.28548509999999999</v>
      </c>
      <c r="H45" s="34">
        <v>40.826979999999999</v>
      </c>
      <c r="I45" s="34">
        <v>51.000309999999999</v>
      </c>
      <c r="J45" s="34">
        <v>54.70026</v>
      </c>
      <c r="K45" s="34">
        <v>5.7743460000000004</v>
      </c>
    </row>
    <row r="46" spans="1:11" x14ac:dyDescent="0.2">
      <c r="A46" s="23">
        <v>949.76700000000005</v>
      </c>
      <c r="B46" s="34">
        <v>3.9769489999999998E-2</v>
      </c>
      <c r="C46" s="34">
        <v>5.4608749999999998E-2</v>
      </c>
      <c r="D46" s="34">
        <v>6.5049620000000002E-2</v>
      </c>
      <c r="E46" s="34">
        <v>0.13123000000000001</v>
      </c>
      <c r="F46" s="34">
        <v>0.37309969999999998</v>
      </c>
      <c r="G46" s="34">
        <v>0.2837615</v>
      </c>
      <c r="H46" s="34">
        <v>37.890300000000003</v>
      </c>
      <c r="I46" s="34">
        <v>47.632599999999996</v>
      </c>
      <c r="J46" s="34">
        <v>51.161470000000001</v>
      </c>
      <c r="K46" s="34">
        <v>5.4739630000000004</v>
      </c>
    </row>
    <row r="47" spans="1:11" x14ac:dyDescent="0.2">
      <c r="A47" s="23">
        <v>1022.367</v>
      </c>
      <c r="B47" s="34">
        <v>4.0050219999999997E-2</v>
      </c>
      <c r="C47" s="34">
        <v>5.2835710000000001E-2</v>
      </c>
      <c r="D47" s="34">
        <v>6.4645939999999999E-2</v>
      </c>
      <c r="E47" s="34">
        <v>0.12871579999999999</v>
      </c>
      <c r="F47" s="34">
        <v>0.36850939999999999</v>
      </c>
      <c r="G47" s="34">
        <v>0.28233530000000001</v>
      </c>
      <c r="H47" s="34">
        <v>35.336170000000003</v>
      </c>
      <c r="I47" s="34">
        <v>44.40119</v>
      </c>
      <c r="J47" s="34">
        <v>47.596550000000001</v>
      </c>
      <c r="K47" s="34">
        <v>5.197495</v>
      </c>
    </row>
    <row r="48" spans="1:11" x14ac:dyDescent="0.2">
      <c r="A48" s="23">
        <v>1100.5160000000001</v>
      </c>
      <c r="B48" s="34">
        <v>3.858847E-2</v>
      </c>
      <c r="C48" s="34">
        <v>5.18939E-2</v>
      </c>
      <c r="D48" s="34">
        <v>6.3193540000000006E-2</v>
      </c>
      <c r="E48" s="34">
        <v>0.12797620000000001</v>
      </c>
      <c r="F48" s="34">
        <v>0.36435030000000002</v>
      </c>
      <c r="G48" s="34">
        <v>0.28131529999999999</v>
      </c>
      <c r="H48" s="34">
        <v>33.310560000000002</v>
      </c>
      <c r="I48" s="34">
        <v>41.647089999999999</v>
      </c>
      <c r="J48" s="34">
        <v>44.879600000000003</v>
      </c>
      <c r="K48" s="34">
        <v>4.9321979999999996</v>
      </c>
    </row>
    <row r="49" spans="1:11" x14ac:dyDescent="0.2">
      <c r="A49" s="23">
        <v>1184.6389999999999</v>
      </c>
      <c r="B49" s="34">
        <v>3.7128120000000001E-2</v>
      </c>
      <c r="C49" s="34">
        <v>4.9946270000000001E-2</v>
      </c>
      <c r="D49" s="34">
        <v>6.2117119999999998E-2</v>
      </c>
      <c r="E49" s="34">
        <v>0.12619340000000001</v>
      </c>
      <c r="F49" s="34">
        <v>0.35908050000000002</v>
      </c>
      <c r="G49" s="34">
        <v>0.28000039999999998</v>
      </c>
      <c r="H49" s="34">
        <v>31.19971</v>
      </c>
      <c r="I49" s="34">
        <v>38.755870000000002</v>
      </c>
      <c r="J49" s="34">
        <v>41.786799999999999</v>
      </c>
      <c r="K49" s="34">
        <v>4.6777179999999996</v>
      </c>
    </row>
    <row r="50" spans="1:11" x14ac:dyDescent="0.2">
      <c r="A50" s="23">
        <v>1275.193</v>
      </c>
      <c r="B50" s="34">
        <v>3.6274319999999999E-2</v>
      </c>
      <c r="C50" s="34">
        <v>4.9156739999999997E-2</v>
      </c>
      <c r="D50" s="34">
        <v>6.1583899999999997E-2</v>
      </c>
      <c r="E50" s="34">
        <v>0.12425600000000001</v>
      </c>
      <c r="F50" s="34">
        <v>0.35437350000000001</v>
      </c>
      <c r="G50" s="34">
        <v>0.27959679999999998</v>
      </c>
      <c r="H50" s="34">
        <v>28.97608</v>
      </c>
      <c r="I50" s="34">
        <v>36.191470000000002</v>
      </c>
      <c r="J50" s="34">
        <v>38.833469999999998</v>
      </c>
      <c r="K50" s="34">
        <v>4.424766</v>
      </c>
    </row>
    <row r="51" spans="1:11" x14ac:dyDescent="0.2">
      <c r="A51" s="23">
        <v>1372.6679999999999</v>
      </c>
      <c r="B51" s="34">
        <v>3.6152629999999998E-2</v>
      </c>
      <c r="C51" s="34">
        <v>4.7964079999999999E-2</v>
      </c>
      <c r="D51" s="34">
        <v>6.097561E-2</v>
      </c>
      <c r="E51" s="34">
        <v>0.1229287</v>
      </c>
      <c r="F51" s="34">
        <v>0.35059570000000001</v>
      </c>
      <c r="G51" s="34">
        <v>0.27901979999999998</v>
      </c>
      <c r="H51" s="34">
        <v>27.234120000000001</v>
      </c>
      <c r="I51" s="34">
        <v>33.872909999999997</v>
      </c>
      <c r="J51" s="34">
        <v>36.521210000000004</v>
      </c>
      <c r="K51" s="34">
        <v>4.2116449999999999</v>
      </c>
    </row>
    <row r="52" spans="1:11" x14ac:dyDescent="0.2">
      <c r="A52" s="23">
        <v>1477.595</v>
      </c>
      <c r="B52" s="34">
        <v>3.574165E-2</v>
      </c>
      <c r="C52" s="34">
        <v>4.6539440000000001E-2</v>
      </c>
      <c r="D52" s="34">
        <v>5.9609469999999998E-2</v>
      </c>
      <c r="E52" s="34">
        <v>0.1213861</v>
      </c>
      <c r="F52" s="34">
        <v>0.34665439999999997</v>
      </c>
      <c r="G52" s="34">
        <v>0.27822069999999999</v>
      </c>
      <c r="H52" s="34">
        <v>25.426939999999998</v>
      </c>
      <c r="I52" s="34">
        <v>31.607849999999999</v>
      </c>
      <c r="J52" s="34">
        <v>34.063580000000002</v>
      </c>
      <c r="K52" s="34">
        <v>3.99715</v>
      </c>
    </row>
    <row r="53" spans="1:11" x14ac:dyDescent="0.2">
      <c r="A53" s="23">
        <v>1590.5409999999999</v>
      </c>
      <c r="B53" s="34">
        <v>3.378043E-2</v>
      </c>
      <c r="C53" s="34">
        <v>4.5594719999999998E-2</v>
      </c>
      <c r="D53" s="34">
        <v>5.8876039999999998E-2</v>
      </c>
      <c r="E53" s="34">
        <v>0.11998200000000001</v>
      </c>
      <c r="F53" s="34">
        <v>0.34217819999999999</v>
      </c>
      <c r="G53" s="34">
        <v>0.27810940000000001</v>
      </c>
      <c r="H53" s="34">
        <v>23.597760000000001</v>
      </c>
      <c r="I53" s="34">
        <v>29.602699999999999</v>
      </c>
      <c r="J53" s="34">
        <v>31.757339999999999</v>
      </c>
      <c r="K53" s="34">
        <v>3.7882669999999998</v>
      </c>
    </row>
    <row r="54" spans="1:11" x14ac:dyDescent="0.2">
      <c r="A54" s="23">
        <v>1712.1220000000001</v>
      </c>
      <c r="B54" s="34">
        <v>3.450582E-2</v>
      </c>
      <c r="C54" s="34">
        <v>4.4898840000000002E-2</v>
      </c>
      <c r="D54" s="34">
        <v>5.813691E-2</v>
      </c>
      <c r="E54" s="34">
        <v>0.1182598</v>
      </c>
      <c r="F54" s="34">
        <v>0.33800580000000002</v>
      </c>
      <c r="G54" s="34">
        <v>0.27786559999999999</v>
      </c>
      <c r="H54" s="34">
        <v>22.128509999999999</v>
      </c>
      <c r="I54" s="34">
        <v>27.702649999999998</v>
      </c>
      <c r="J54" s="34">
        <v>29.817080000000001</v>
      </c>
      <c r="K54" s="34">
        <v>3.5964680000000002</v>
      </c>
    </row>
    <row r="55" spans="1:11" x14ac:dyDescent="0.2">
      <c r="A55" s="23">
        <v>1842.9960000000001</v>
      </c>
      <c r="B55" s="34">
        <v>3.2938540000000002E-2</v>
      </c>
      <c r="C55" s="34">
        <v>4.375971E-2</v>
      </c>
      <c r="D55" s="34">
        <v>5.756646E-2</v>
      </c>
      <c r="E55" s="34">
        <v>0.11696139999999999</v>
      </c>
      <c r="F55" s="34">
        <v>0.33421000000000001</v>
      </c>
      <c r="G55" s="34">
        <v>0.27736909999999998</v>
      </c>
      <c r="H55" s="34">
        <v>20.8216</v>
      </c>
      <c r="I55" s="34">
        <v>25.815799999999999</v>
      </c>
      <c r="J55" s="34">
        <v>27.842199999999998</v>
      </c>
      <c r="K55" s="34">
        <v>3.4181010000000001</v>
      </c>
    </row>
    <row r="56" spans="1:11" x14ac:dyDescent="0.2">
      <c r="A56" s="23">
        <v>1983.874</v>
      </c>
      <c r="B56" s="34">
        <v>3.261265E-2</v>
      </c>
      <c r="C56" s="34">
        <v>4.2596700000000001E-2</v>
      </c>
      <c r="D56" s="34">
        <v>5.6739770000000002E-2</v>
      </c>
      <c r="E56" s="34">
        <v>0.1162174</v>
      </c>
      <c r="F56" s="34">
        <v>0.3303778</v>
      </c>
      <c r="G56" s="34">
        <v>0.27826430000000002</v>
      </c>
      <c r="H56" s="34">
        <v>19.688389999999998</v>
      </c>
      <c r="I56" s="34">
        <v>24.201589999999999</v>
      </c>
      <c r="J56" s="34">
        <v>26.074950000000001</v>
      </c>
      <c r="K56" s="34">
        <v>3.2417699999999998</v>
      </c>
    </row>
    <row r="57" spans="1:11" x14ac:dyDescent="0.2">
      <c r="A57" s="23">
        <v>2135.5210000000002</v>
      </c>
      <c r="B57" s="34">
        <v>3.2180930000000003E-2</v>
      </c>
      <c r="C57" s="34">
        <v>4.2048080000000002E-2</v>
      </c>
      <c r="D57" s="34">
        <v>5.617987E-2</v>
      </c>
      <c r="E57" s="34">
        <v>0.11444940000000001</v>
      </c>
      <c r="F57" s="34">
        <v>0.32681739999999998</v>
      </c>
      <c r="G57" s="34">
        <v>0.27802179999999999</v>
      </c>
      <c r="H57" s="34">
        <v>17.92727</v>
      </c>
      <c r="I57" s="34">
        <v>22.697710000000001</v>
      </c>
      <c r="J57" s="34">
        <v>24.424610000000001</v>
      </c>
      <c r="K57" s="34">
        <v>3.0792329999999999</v>
      </c>
    </row>
    <row r="58" spans="1:11" x14ac:dyDescent="0.2">
      <c r="A58" s="23">
        <v>2298.759</v>
      </c>
      <c r="B58" s="34">
        <v>3.1909130000000001E-2</v>
      </c>
      <c r="C58" s="34">
        <v>4.207325E-2</v>
      </c>
      <c r="D58" s="34">
        <v>5.5610840000000002E-2</v>
      </c>
      <c r="E58" s="34">
        <v>0.1127582</v>
      </c>
      <c r="F58" s="34">
        <v>0.32300820000000002</v>
      </c>
      <c r="G58" s="34">
        <v>0.27861409999999998</v>
      </c>
      <c r="H58" s="34">
        <v>17.059180000000001</v>
      </c>
      <c r="I58" s="34">
        <v>21.187729999999998</v>
      </c>
      <c r="J58" s="34">
        <v>22.81072</v>
      </c>
      <c r="K58" s="34">
        <v>2.921627</v>
      </c>
    </row>
    <row r="59" spans="1:11" x14ac:dyDescent="0.2">
      <c r="A59" s="23">
        <v>2474.4760000000001</v>
      </c>
      <c r="B59" s="34">
        <v>3.091816E-2</v>
      </c>
      <c r="C59" s="34">
        <v>4.0021840000000003E-2</v>
      </c>
      <c r="D59" s="34">
        <v>5.4942480000000002E-2</v>
      </c>
      <c r="E59" s="34">
        <v>0.11210639999999999</v>
      </c>
      <c r="F59" s="34">
        <v>0.31980209999999998</v>
      </c>
      <c r="G59" s="34">
        <v>0.27929179999999998</v>
      </c>
      <c r="H59" s="34">
        <v>15.849679999999999</v>
      </c>
      <c r="I59" s="34">
        <v>19.84281</v>
      </c>
      <c r="J59" s="34">
        <v>21.3779</v>
      </c>
      <c r="K59" s="34">
        <v>2.7690440000000001</v>
      </c>
    </row>
    <row r="60" spans="1:11" x14ac:dyDescent="0.2">
      <c r="A60" s="23">
        <v>2663.6239999999998</v>
      </c>
      <c r="B60" s="34">
        <v>3.0741060000000001E-2</v>
      </c>
      <c r="C60" s="34">
        <v>4.028872E-2</v>
      </c>
      <c r="D60" s="34">
        <v>5.4135629999999997E-2</v>
      </c>
      <c r="E60" s="34">
        <v>0.1112788</v>
      </c>
      <c r="F60" s="34">
        <v>0.31597950000000002</v>
      </c>
      <c r="G60" s="34">
        <v>0.27935789999999999</v>
      </c>
      <c r="H60" s="34">
        <v>14.84797</v>
      </c>
      <c r="I60" s="34">
        <v>18.5489</v>
      </c>
      <c r="J60" s="34">
        <v>19.975850000000001</v>
      </c>
      <c r="K60" s="34">
        <v>2.62792</v>
      </c>
    </row>
    <row r="61" spans="1:11" x14ac:dyDescent="0.2">
      <c r="A61" s="23">
        <v>2867.23</v>
      </c>
      <c r="B61" s="34">
        <v>3.056062E-2</v>
      </c>
      <c r="C61" s="34">
        <v>3.9588930000000001E-2</v>
      </c>
      <c r="D61" s="34">
        <v>5.4780009999999997E-2</v>
      </c>
      <c r="E61" s="34">
        <v>0.11039939999999999</v>
      </c>
      <c r="F61" s="34">
        <v>0.313276</v>
      </c>
      <c r="G61" s="34">
        <v>0.27953869999999997</v>
      </c>
      <c r="H61" s="34">
        <v>13.82099</v>
      </c>
      <c r="I61" s="34">
        <v>17.33426</v>
      </c>
      <c r="J61" s="34">
        <v>18.697410000000001</v>
      </c>
      <c r="K61" s="34">
        <v>2.4965030000000001</v>
      </c>
    </row>
    <row r="62" spans="1:11" x14ac:dyDescent="0.2">
      <c r="A62" s="23">
        <v>3086.4009999999998</v>
      </c>
      <c r="B62" s="34">
        <v>3.0479490000000001E-2</v>
      </c>
      <c r="C62" s="34">
        <v>3.8854769999999997E-2</v>
      </c>
      <c r="D62" s="34">
        <v>5.3271730000000003E-2</v>
      </c>
      <c r="E62" s="34">
        <v>0.1091765</v>
      </c>
      <c r="F62" s="34">
        <v>0.30991360000000001</v>
      </c>
      <c r="G62" s="34">
        <v>0.28029969999999998</v>
      </c>
      <c r="H62" s="34">
        <v>13.024050000000001</v>
      </c>
      <c r="I62" s="34">
        <v>16.235140000000001</v>
      </c>
      <c r="J62" s="34">
        <v>17.50731</v>
      </c>
      <c r="K62" s="34">
        <v>2.3735019999999998</v>
      </c>
    </row>
    <row r="63" spans="1:11" x14ac:dyDescent="0.2">
      <c r="A63" s="23">
        <v>3322.3240000000001</v>
      </c>
      <c r="B63" s="34">
        <v>3.0906650000000001E-2</v>
      </c>
      <c r="C63" s="34">
        <v>3.8857820000000001E-2</v>
      </c>
      <c r="D63" s="34">
        <v>5.3253540000000002E-2</v>
      </c>
      <c r="E63" s="34">
        <v>0.1082427</v>
      </c>
      <c r="F63" s="34">
        <v>0.30667919999999999</v>
      </c>
      <c r="G63" s="34">
        <v>0.2806284</v>
      </c>
      <c r="H63" s="34">
        <v>12.10549</v>
      </c>
      <c r="I63" s="34">
        <v>15.192119999999999</v>
      </c>
      <c r="J63" s="34">
        <v>16.363620000000001</v>
      </c>
      <c r="K63" s="34">
        <v>2.254381</v>
      </c>
    </row>
    <row r="64" spans="1:11" x14ac:dyDescent="0.2">
      <c r="A64" s="23">
        <v>3576.2809999999999</v>
      </c>
      <c r="B64" s="34">
        <v>2.883782E-2</v>
      </c>
      <c r="C64" s="34">
        <v>3.8086830000000002E-2</v>
      </c>
      <c r="D64" s="34">
        <v>5.2573509999999997E-2</v>
      </c>
      <c r="E64" s="34">
        <v>0.10763830000000001</v>
      </c>
      <c r="F64" s="34">
        <v>0.30303980000000003</v>
      </c>
      <c r="G64" s="34">
        <v>0.2816263</v>
      </c>
      <c r="H64" s="34">
        <v>11.44584</v>
      </c>
      <c r="I64" s="34">
        <v>14.21977</v>
      </c>
      <c r="J64" s="34">
        <v>15.331060000000001</v>
      </c>
      <c r="K64" s="34">
        <v>2.1413259999999998</v>
      </c>
    </row>
    <row r="65" spans="1:11" x14ac:dyDescent="0.2">
      <c r="A65" s="23">
        <v>3849.6509999999998</v>
      </c>
      <c r="B65" s="34">
        <v>2.957365E-2</v>
      </c>
      <c r="C65" s="34">
        <v>3.8410960000000001E-2</v>
      </c>
      <c r="D65" s="34">
        <v>5.3069100000000001E-2</v>
      </c>
      <c r="E65" s="34">
        <v>0.1069648</v>
      </c>
      <c r="F65" s="34">
        <v>0.3005892</v>
      </c>
      <c r="G65" s="34">
        <v>0.28304020000000002</v>
      </c>
      <c r="H65" s="34">
        <v>10.597670000000001</v>
      </c>
      <c r="I65" s="34">
        <v>13.29729</v>
      </c>
      <c r="J65" s="34">
        <v>14.318049999999999</v>
      </c>
      <c r="K65" s="34">
        <v>2.032727</v>
      </c>
    </row>
    <row r="66" spans="1:11" x14ac:dyDescent="0.2">
      <c r="A66" s="23">
        <v>4143.9170000000004</v>
      </c>
      <c r="B66" s="34">
        <v>2.859159E-2</v>
      </c>
      <c r="C66" s="34">
        <v>3.7165869999999997E-2</v>
      </c>
      <c r="D66" s="34">
        <v>5.1616540000000002E-2</v>
      </c>
      <c r="E66" s="34">
        <v>0.10635020000000001</v>
      </c>
      <c r="F66" s="34">
        <v>0.29734769999999999</v>
      </c>
      <c r="G66" s="34">
        <v>0.2835222</v>
      </c>
      <c r="H66" s="34">
        <v>9.9400750000000002</v>
      </c>
      <c r="I66" s="34">
        <v>12.428750000000001</v>
      </c>
      <c r="J66" s="34">
        <v>13.41006</v>
      </c>
      <c r="K66" s="34">
        <v>1.929141</v>
      </c>
    </row>
    <row r="67" spans="1:11" x14ac:dyDescent="0.2">
      <c r="A67" s="23">
        <v>4460.6769999999997</v>
      </c>
      <c r="B67" s="34">
        <v>2.885766E-2</v>
      </c>
      <c r="C67" s="34">
        <v>3.6599630000000001E-2</v>
      </c>
      <c r="D67" s="34">
        <v>5.194994E-2</v>
      </c>
      <c r="E67" s="34">
        <v>0.10470400000000001</v>
      </c>
      <c r="F67" s="34">
        <v>0.2942804</v>
      </c>
      <c r="G67" s="34">
        <v>0.2847575</v>
      </c>
      <c r="H67" s="34">
        <v>9.3162289999999999</v>
      </c>
      <c r="I67" s="34">
        <v>11.623849999999999</v>
      </c>
      <c r="J67" s="34">
        <v>12.551</v>
      </c>
      <c r="K67" s="34">
        <v>1.8400380000000001</v>
      </c>
    </row>
    <row r="68" spans="1:11" x14ac:dyDescent="0.2">
      <c r="A68" s="23">
        <v>4801.6499999999996</v>
      </c>
      <c r="B68" s="34">
        <v>2.9227650000000001E-2</v>
      </c>
      <c r="C68" s="34">
        <v>3.6251579999999999E-2</v>
      </c>
      <c r="D68" s="34">
        <v>5.153319E-2</v>
      </c>
      <c r="E68" s="34">
        <v>0.10395359999999999</v>
      </c>
      <c r="F68" s="34">
        <v>0.29194730000000002</v>
      </c>
      <c r="G68" s="34">
        <v>0.28564679999999998</v>
      </c>
      <c r="H68" s="34">
        <v>8.7557130000000001</v>
      </c>
      <c r="I68" s="34">
        <v>10.89002</v>
      </c>
      <c r="J68" s="34">
        <v>11.75108</v>
      </c>
      <c r="K68" s="34">
        <v>1.7458800000000001</v>
      </c>
    </row>
    <row r="69" spans="1:11" x14ac:dyDescent="0.2">
      <c r="A69" s="23">
        <v>5168.6869999999999</v>
      </c>
      <c r="B69" s="34">
        <v>2.829158E-2</v>
      </c>
      <c r="C69" s="34">
        <v>3.6481909999999999E-2</v>
      </c>
      <c r="D69" s="34">
        <v>5.110489E-2</v>
      </c>
      <c r="E69" s="34">
        <v>0.1034137</v>
      </c>
      <c r="F69" s="34">
        <v>0.28904000000000002</v>
      </c>
      <c r="G69" s="34">
        <v>0.2863965</v>
      </c>
      <c r="H69" s="34">
        <v>8.1685160000000003</v>
      </c>
      <c r="I69" s="34">
        <v>10.19478</v>
      </c>
      <c r="J69" s="34">
        <v>11.00887</v>
      </c>
      <c r="K69" s="34">
        <v>1.659049</v>
      </c>
    </row>
    <row r="70" spans="1:11" x14ac:dyDescent="0.2">
      <c r="A70" s="23">
        <v>5563.7790000000005</v>
      </c>
      <c r="B70" s="34">
        <v>2.8437850000000001E-2</v>
      </c>
      <c r="C70" s="34">
        <v>3.5984500000000003E-2</v>
      </c>
      <c r="D70" s="34">
        <v>5.1634489999999998E-2</v>
      </c>
      <c r="E70" s="34">
        <v>0.10249469999999999</v>
      </c>
      <c r="F70" s="34">
        <v>0.28652499999999997</v>
      </c>
      <c r="G70" s="34">
        <v>0.28794799999999998</v>
      </c>
      <c r="H70" s="34">
        <v>7.7026329999999996</v>
      </c>
      <c r="I70" s="34">
        <v>9.5568039999999996</v>
      </c>
      <c r="J70" s="34">
        <v>10.29561</v>
      </c>
      <c r="K70" s="34">
        <v>1.5778779999999999</v>
      </c>
    </row>
    <row r="71" spans="1:11" x14ac:dyDescent="0.2">
      <c r="A71" s="23">
        <v>5989.0730000000003</v>
      </c>
      <c r="B71" s="34">
        <v>2.8162650000000001E-2</v>
      </c>
      <c r="C71" s="34">
        <v>3.6573710000000002E-2</v>
      </c>
      <c r="D71" s="34">
        <v>5.1765369999999998E-2</v>
      </c>
      <c r="E71" s="34">
        <v>0.10181519999999999</v>
      </c>
      <c r="F71" s="34">
        <v>0.28368640000000001</v>
      </c>
      <c r="G71" s="34">
        <v>0.2885008</v>
      </c>
      <c r="H71" s="34">
        <v>7.1797820000000003</v>
      </c>
      <c r="I71" s="34">
        <v>8.9363779999999995</v>
      </c>
      <c r="J71" s="34">
        <v>9.6570499999999999</v>
      </c>
      <c r="K71" s="34">
        <v>1.50376</v>
      </c>
    </row>
    <row r="72" spans="1:11" x14ac:dyDescent="0.2">
      <c r="A72" s="23">
        <v>6446.8760000000002</v>
      </c>
      <c r="B72" s="34">
        <v>2.7792089999999998E-2</v>
      </c>
      <c r="C72" s="34">
        <v>3.519895E-2</v>
      </c>
      <c r="D72" s="34">
        <v>5.0558190000000003E-2</v>
      </c>
      <c r="E72" s="34">
        <v>0.1012836</v>
      </c>
      <c r="F72" s="34">
        <v>0.28217930000000002</v>
      </c>
      <c r="G72" s="34">
        <v>0.2894621</v>
      </c>
      <c r="H72" s="34">
        <v>6.7164549999999998</v>
      </c>
      <c r="I72" s="34">
        <v>8.3851399999999998</v>
      </c>
      <c r="J72" s="34">
        <v>9.0455670000000001</v>
      </c>
      <c r="K72" s="34">
        <v>1.4307259999999999</v>
      </c>
    </row>
    <row r="73" spans="1:11" x14ac:dyDescent="0.2">
      <c r="A73" s="23">
        <v>6939.6729999999998</v>
      </c>
      <c r="B73" s="34">
        <v>2.8822380000000002E-2</v>
      </c>
      <c r="C73" s="34">
        <v>3.546258E-2</v>
      </c>
      <c r="D73" s="34">
        <v>5.110953E-2</v>
      </c>
      <c r="E73" s="34">
        <v>0.10106850000000001</v>
      </c>
      <c r="F73" s="34">
        <v>0.27955629999999998</v>
      </c>
      <c r="G73" s="34">
        <v>0.29120780000000002</v>
      </c>
      <c r="H73" s="34">
        <v>6.2734680000000003</v>
      </c>
      <c r="I73" s="34">
        <v>7.8534949999999997</v>
      </c>
      <c r="J73" s="34">
        <v>8.4871990000000004</v>
      </c>
      <c r="K73" s="34">
        <v>1.363944</v>
      </c>
    </row>
    <row r="74" spans="1:11" x14ac:dyDescent="0.2">
      <c r="A74" s="23">
        <v>7470.1390000000001</v>
      </c>
      <c r="B74" s="34">
        <v>2.8467470000000002E-2</v>
      </c>
      <c r="C74" s="34">
        <v>3.4532229999999997E-2</v>
      </c>
      <c r="D74" s="34">
        <v>5.0528589999999998E-2</v>
      </c>
      <c r="E74" s="34">
        <v>0.1019992</v>
      </c>
      <c r="F74" s="34">
        <v>0.27681729999999999</v>
      </c>
      <c r="G74" s="34">
        <v>0.29133029999999999</v>
      </c>
      <c r="H74" s="34">
        <v>5.9003209999999999</v>
      </c>
      <c r="I74" s="34">
        <v>7.3585330000000004</v>
      </c>
      <c r="J74" s="34">
        <v>7.9480209999999998</v>
      </c>
      <c r="K74" s="34">
        <v>1.297239</v>
      </c>
    </row>
    <row r="75" spans="1:11" x14ac:dyDescent="0.2">
      <c r="A75" s="23">
        <v>8041.1540000000005</v>
      </c>
      <c r="B75" s="34">
        <v>2.7612970000000001E-2</v>
      </c>
      <c r="C75" s="34">
        <v>3.6146240000000003E-2</v>
      </c>
      <c r="D75" s="34">
        <v>5.0767689999999997E-2</v>
      </c>
      <c r="E75" s="34">
        <v>9.9928039999999996E-2</v>
      </c>
      <c r="F75" s="34">
        <v>0.27419719999999997</v>
      </c>
      <c r="G75" s="34">
        <v>0.29374349999999999</v>
      </c>
      <c r="H75" s="34">
        <v>5.5446119999999999</v>
      </c>
      <c r="I75" s="34">
        <v>6.8951500000000001</v>
      </c>
      <c r="J75" s="34">
        <v>7.4530900000000004</v>
      </c>
      <c r="K75" s="34">
        <v>1.238316</v>
      </c>
    </row>
    <row r="76" spans="1:11" x14ac:dyDescent="0.2">
      <c r="A76" s="23">
        <v>8655.8179999999993</v>
      </c>
      <c r="B76" s="34">
        <v>2.7792130000000002E-2</v>
      </c>
      <c r="C76" s="34">
        <v>3.5271619999999997E-2</v>
      </c>
      <c r="D76" s="34">
        <v>5.10129E-2</v>
      </c>
      <c r="E76" s="34">
        <v>9.8037799999999994E-2</v>
      </c>
      <c r="F76" s="34">
        <v>0.27400289999999999</v>
      </c>
      <c r="G76" s="34">
        <v>0.29444399999999998</v>
      </c>
      <c r="H76" s="34">
        <v>5.1703970000000004</v>
      </c>
      <c r="I76" s="34">
        <v>6.4640120000000003</v>
      </c>
      <c r="J76" s="34">
        <v>6.9836029999999996</v>
      </c>
      <c r="K76" s="34">
        <v>1.1813849999999999</v>
      </c>
    </row>
    <row r="77" spans="1:11" x14ac:dyDescent="0.2">
      <c r="A77" s="23">
        <v>9317.4660000000003</v>
      </c>
      <c r="B77" s="34">
        <v>2.9104069999999999E-2</v>
      </c>
      <c r="C77" s="34">
        <v>3.4958919999999997E-2</v>
      </c>
      <c r="D77" s="34">
        <v>5.1519099999999998E-2</v>
      </c>
      <c r="E77" s="34">
        <v>9.9987779999999998E-2</v>
      </c>
      <c r="F77" s="34">
        <v>0.2706134</v>
      </c>
      <c r="G77" s="34">
        <v>0.29390810000000001</v>
      </c>
      <c r="H77" s="34">
        <v>4.8855649999999997</v>
      </c>
      <c r="I77" s="34">
        <v>6.0542090000000002</v>
      </c>
      <c r="J77" s="34">
        <v>6.5536399999999997</v>
      </c>
      <c r="K77" s="34">
        <v>1.1267020000000001</v>
      </c>
    </row>
    <row r="78" spans="1:11" x14ac:dyDescent="0.2">
      <c r="A78" s="23">
        <v>10029.69</v>
      </c>
      <c r="B78" s="34">
        <v>2.8109829999999999E-2</v>
      </c>
      <c r="C78" s="34">
        <v>3.525114E-2</v>
      </c>
      <c r="D78" s="34">
        <v>5.2082870000000003E-2</v>
      </c>
      <c r="E78" s="34">
        <v>9.9461910000000001E-2</v>
      </c>
      <c r="F78" s="34">
        <v>0.2673411</v>
      </c>
      <c r="G78" s="34">
        <v>0.29584139999999998</v>
      </c>
      <c r="H78" s="34">
        <v>4.5612529999999998</v>
      </c>
      <c r="I78" s="34">
        <v>5.6733770000000003</v>
      </c>
      <c r="J78" s="34">
        <v>6.1422549999999996</v>
      </c>
      <c r="K78" s="34">
        <v>1.0756559999999999</v>
      </c>
    </row>
    <row r="79" spans="1:11" x14ac:dyDescent="0.2">
      <c r="A79" s="23">
        <v>10796.356</v>
      </c>
      <c r="B79" s="34">
        <v>2.7854629999999998E-2</v>
      </c>
      <c r="C79" s="34">
        <v>3.5767859999999999E-2</v>
      </c>
      <c r="D79" s="34">
        <v>5.1333980000000001E-2</v>
      </c>
      <c r="E79" s="34">
        <v>9.9276459999999997E-2</v>
      </c>
      <c r="F79" s="34">
        <v>0.26597920000000003</v>
      </c>
      <c r="G79" s="34">
        <v>0.2976569</v>
      </c>
      <c r="H79" s="34">
        <v>4.2752759999999999</v>
      </c>
      <c r="I79" s="34">
        <v>5.3195410000000001</v>
      </c>
      <c r="J79" s="34">
        <v>5.7692230000000002</v>
      </c>
      <c r="K79" s="34">
        <v>1.0283329999999999</v>
      </c>
    </row>
    <row r="80" spans="1:11" x14ac:dyDescent="0.2">
      <c r="A80" s="23">
        <v>11621.626</v>
      </c>
      <c r="B80" s="34">
        <v>2.8864040000000001E-2</v>
      </c>
      <c r="C80" s="34">
        <v>3.5832490000000002E-2</v>
      </c>
      <c r="D80" s="34">
        <v>5.1526950000000002E-2</v>
      </c>
      <c r="E80" s="34">
        <v>9.9353239999999995E-2</v>
      </c>
      <c r="F80" s="34">
        <v>0.26351170000000002</v>
      </c>
      <c r="G80" s="34">
        <v>0.29773840000000001</v>
      </c>
      <c r="H80" s="34">
        <v>4.022138</v>
      </c>
      <c r="I80" s="34">
        <v>4.9937120000000004</v>
      </c>
      <c r="J80" s="34">
        <v>5.4161950000000001</v>
      </c>
      <c r="K80" s="34">
        <v>0.98460789999999998</v>
      </c>
    </row>
    <row r="81" spans="1:11" x14ac:dyDescent="0.2">
      <c r="A81" s="23">
        <v>12509.978999999999</v>
      </c>
      <c r="B81" s="34">
        <v>2.9688920000000001E-2</v>
      </c>
      <c r="C81" s="34">
        <v>3.594543E-2</v>
      </c>
      <c r="D81" s="34">
        <v>5.2091680000000001E-2</v>
      </c>
      <c r="E81" s="34">
        <v>9.9240620000000002E-2</v>
      </c>
      <c r="F81" s="34">
        <v>0.2622506</v>
      </c>
      <c r="G81" s="34">
        <v>0.2987496</v>
      </c>
      <c r="H81" s="34">
        <v>3.7545630000000001</v>
      </c>
      <c r="I81" s="34">
        <v>4.6857379999999997</v>
      </c>
      <c r="J81" s="34">
        <v>5.0842549999999997</v>
      </c>
      <c r="K81" s="34">
        <v>0.94163280000000005</v>
      </c>
    </row>
    <row r="82" spans="1:11" x14ac:dyDescent="0.2">
      <c r="A82" s="23">
        <v>13466.237999999999</v>
      </c>
      <c r="B82" s="34">
        <v>2.9267520000000002E-2</v>
      </c>
      <c r="C82" s="34">
        <v>3.5748460000000003E-2</v>
      </c>
      <c r="D82" s="34">
        <v>5.2578529999999998E-2</v>
      </c>
      <c r="E82" s="34">
        <v>9.8038130000000001E-2</v>
      </c>
      <c r="F82" s="34">
        <v>0.26035540000000001</v>
      </c>
      <c r="G82" s="34">
        <v>0.29979139999999999</v>
      </c>
      <c r="H82" s="34">
        <v>3.5455450000000002</v>
      </c>
      <c r="I82" s="34">
        <v>4.394838</v>
      </c>
      <c r="J82" s="34">
        <v>4.7771119999999998</v>
      </c>
      <c r="K82" s="34">
        <v>0.90252209999999999</v>
      </c>
    </row>
    <row r="83" spans="1:11" x14ac:dyDescent="0.2">
      <c r="A83" s="23">
        <v>14495.593000000001</v>
      </c>
      <c r="B83" s="34">
        <v>2.9625579999999999E-2</v>
      </c>
      <c r="C83" s="34">
        <v>3.6241330000000002E-2</v>
      </c>
      <c r="D83" s="34">
        <v>5.1419050000000001E-2</v>
      </c>
      <c r="E83" s="34">
        <v>9.8890350000000002E-2</v>
      </c>
      <c r="F83" s="34">
        <v>0.25906659999999998</v>
      </c>
      <c r="G83" s="34">
        <v>0.29951290000000003</v>
      </c>
      <c r="H83" s="34">
        <v>3.3308529999999998</v>
      </c>
      <c r="I83" s="34">
        <v>4.1263040000000002</v>
      </c>
      <c r="J83" s="34">
        <v>4.488734</v>
      </c>
      <c r="K83" s="34">
        <v>0.8651626</v>
      </c>
    </row>
    <row r="84" spans="1:11" x14ac:dyDescent="0.2">
      <c r="A84" s="23">
        <v>15603.632</v>
      </c>
      <c r="B84" s="34">
        <v>3.0658000000000001E-2</v>
      </c>
      <c r="C84" s="34">
        <v>3.7083949999999997E-2</v>
      </c>
      <c r="D84" s="34">
        <v>5.1880339999999997E-2</v>
      </c>
      <c r="E84" s="34">
        <v>9.9160280000000003E-2</v>
      </c>
      <c r="F84" s="34">
        <v>0.25740239999999998</v>
      </c>
      <c r="G84" s="34">
        <v>0.3012494</v>
      </c>
      <c r="H84" s="34">
        <v>3.1202730000000001</v>
      </c>
      <c r="I84" s="34">
        <v>3.8769010000000002</v>
      </c>
      <c r="J84" s="34">
        <v>4.2229239999999999</v>
      </c>
      <c r="K84" s="34">
        <v>0.82958259999999995</v>
      </c>
    </row>
    <row r="85" spans="1:11" x14ac:dyDescent="0.2">
      <c r="A85" s="23">
        <v>16796.368999999999</v>
      </c>
      <c r="B85" s="34">
        <v>3.0662990000000001E-2</v>
      </c>
      <c r="C85" s="34">
        <v>3.673241E-2</v>
      </c>
      <c r="D85" s="34">
        <v>5.3132699999999998E-2</v>
      </c>
      <c r="E85" s="34">
        <v>9.8459820000000003E-2</v>
      </c>
      <c r="F85" s="34">
        <v>0.25558809999999998</v>
      </c>
      <c r="G85" s="34">
        <v>0.30199140000000002</v>
      </c>
      <c r="H85" s="34">
        <v>2.948153</v>
      </c>
      <c r="I85" s="34">
        <v>3.643418</v>
      </c>
      <c r="J85" s="34">
        <v>3.97051</v>
      </c>
      <c r="K85" s="34">
        <v>0.79770370000000002</v>
      </c>
    </row>
    <row r="86" spans="1:11" x14ac:dyDescent="0.2">
      <c r="A86" s="23">
        <v>18080.277999999998</v>
      </c>
      <c r="B86" s="34">
        <v>3.1466250000000001E-2</v>
      </c>
      <c r="C86" s="34">
        <v>3.6649290000000001E-2</v>
      </c>
      <c r="D86" s="34">
        <v>5.3725670000000003E-2</v>
      </c>
      <c r="E86" s="34">
        <v>9.8705879999999996E-2</v>
      </c>
      <c r="F86" s="34">
        <v>0.25504700000000002</v>
      </c>
      <c r="G86" s="34">
        <v>0.30359829999999999</v>
      </c>
      <c r="H86" s="34">
        <v>2.775118</v>
      </c>
      <c r="I86" s="34">
        <v>3.4213900000000002</v>
      </c>
      <c r="J86" s="34">
        <v>3.733371</v>
      </c>
      <c r="K86" s="34">
        <v>0.76500509999999999</v>
      </c>
    </row>
    <row r="87" spans="1:11" x14ac:dyDescent="0.2">
      <c r="A87" s="23">
        <v>19462.328000000001</v>
      </c>
      <c r="B87" s="34">
        <v>3.063952E-2</v>
      </c>
      <c r="C87" s="34">
        <v>3.7047759999999999E-2</v>
      </c>
      <c r="D87" s="34">
        <v>5.4185780000000003E-2</v>
      </c>
      <c r="E87" s="34">
        <v>9.9754560000000006E-2</v>
      </c>
      <c r="F87" s="34">
        <v>0.25291449999999999</v>
      </c>
      <c r="G87" s="34">
        <v>0.30385210000000001</v>
      </c>
      <c r="H87" s="34">
        <v>2.6119029999999999</v>
      </c>
      <c r="I87" s="34">
        <v>3.2145380000000001</v>
      </c>
      <c r="J87" s="34">
        <v>3.5133890000000001</v>
      </c>
      <c r="K87" s="34">
        <v>0.73765959999999997</v>
      </c>
    </row>
    <row r="88" spans="1:11" x14ac:dyDescent="0.2">
      <c r="A88" s="23">
        <v>20950.023000000001</v>
      </c>
      <c r="B88" s="34">
        <v>3.1771430000000003E-2</v>
      </c>
      <c r="C88" s="34">
        <v>3.9012600000000001E-2</v>
      </c>
      <c r="D88" s="34">
        <v>5.5039879999999999E-2</v>
      </c>
      <c r="E88" s="34">
        <v>9.8999649999999995E-2</v>
      </c>
      <c r="F88" s="34">
        <v>0.25241150000000001</v>
      </c>
      <c r="G88" s="34">
        <v>0.30498690000000001</v>
      </c>
      <c r="H88" s="34">
        <v>2.456842</v>
      </c>
      <c r="I88" s="34">
        <v>3.0193910000000002</v>
      </c>
      <c r="J88" s="34">
        <v>3.304773</v>
      </c>
      <c r="K88" s="34">
        <v>0.70962939999999997</v>
      </c>
    </row>
    <row r="89" spans="1:11" x14ac:dyDescent="0.2">
      <c r="A89" s="23">
        <v>22551.436000000002</v>
      </c>
      <c r="B89" s="34">
        <v>3.2180739999999999E-2</v>
      </c>
      <c r="C89" s="34">
        <v>3.8594940000000001E-2</v>
      </c>
      <c r="D89" s="34">
        <v>5.5759499999999997E-2</v>
      </c>
      <c r="E89" s="34">
        <v>9.96282E-2</v>
      </c>
      <c r="F89" s="34">
        <v>0.25022670000000002</v>
      </c>
      <c r="G89" s="34">
        <v>0.3062376</v>
      </c>
      <c r="H89" s="34">
        <v>2.3201830000000001</v>
      </c>
      <c r="I89" s="34">
        <v>2.8375650000000001</v>
      </c>
      <c r="J89" s="34">
        <v>3.1098690000000002</v>
      </c>
      <c r="K89" s="34">
        <v>0.68391100000000005</v>
      </c>
    </row>
    <row r="90" spans="1:11" x14ac:dyDescent="0.2">
      <c r="A90" s="23">
        <v>24275.26</v>
      </c>
      <c r="B90" s="34">
        <v>3.3344190000000003E-2</v>
      </c>
      <c r="C90" s="34">
        <v>3.9339329999999999E-2</v>
      </c>
      <c r="D90" s="34">
        <v>5.570953E-2</v>
      </c>
      <c r="E90" s="34">
        <v>9.994335E-2</v>
      </c>
      <c r="F90" s="34">
        <v>0.2486051</v>
      </c>
      <c r="G90" s="34">
        <v>0.30668440000000002</v>
      </c>
      <c r="H90" s="34">
        <v>2.1840959999999998</v>
      </c>
      <c r="I90" s="34">
        <v>2.6695389999999999</v>
      </c>
      <c r="J90" s="34">
        <v>2.9273940000000001</v>
      </c>
      <c r="K90" s="34">
        <v>0.65914969999999995</v>
      </c>
    </row>
    <row r="91" spans="1:11" x14ac:dyDescent="0.2">
      <c r="A91" s="23">
        <v>26130.853999999999</v>
      </c>
      <c r="B91" s="34">
        <v>3.4170020000000002E-2</v>
      </c>
      <c r="C91" s="34">
        <v>4.0368479999999998E-2</v>
      </c>
      <c r="D91" s="34">
        <v>5.6988570000000002E-2</v>
      </c>
      <c r="E91" s="34">
        <v>9.9718870000000001E-2</v>
      </c>
      <c r="F91" s="34">
        <v>0.24751880000000001</v>
      </c>
      <c r="G91" s="34">
        <v>0.30651250000000002</v>
      </c>
      <c r="H91" s="34">
        <v>2.0582859999999998</v>
      </c>
      <c r="I91" s="34">
        <v>2.5096159999999998</v>
      </c>
      <c r="J91" s="34">
        <v>2.7562069999999999</v>
      </c>
      <c r="K91" s="34">
        <v>0.63756999999999997</v>
      </c>
    </row>
    <row r="92" spans="1:11" x14ac:dyDescent="0.2">
      <c r="A92" s="23">
        <v>28128.288</v>
      </c>
      <c r="B92" s="34">
        <v>3.4400239999999999E-2</v>
      </c>
      <c r="C92" s="34">
        <v>4.153718E-2</v>
      </c>
      <c r="D92" s="34">
        <v>5.8162110000000003E-2</v>
      </c>
      <c r="E92" s="34">
        <v>0.10029639999999999</v>
      </c>
      <c r="F92" s="34">
        <v>0.24713669999999999</v>
      </c>
      <c r="G92" s="34">
        <v>0.30711060000000001</v>
      </c>
      <c r="H92" s="34">
        <v>1.9470639999999999</v>
      </c>
      <c r="I92" s="34">
        <v>2.3593500000000001</v>
      </c>
      <c r="J92" s="34">
        <v>2.5967579999999999</v>
      </c>
      <c r="K92" s="34">
        <v>0.61500679999999996</v>
      </c>
    </row>
    <row r="93" spans="1:11" x14ac:dyDescent="0.2">
      <c r="A93" s="23">
        <v>30278.404999999999</v>
      </c>
      <c r="B93" s="34">
        <v>3.5451370000000003E-2</v>
      </c>
      <c r="C93" s="34">
        <v>4.1892369999999998E-2</v>
      </c>
      <c r="D93" s="34">
        <v>5.8156230000000003E-2</v>
      </c>
      <c r="E93" s="34">
        <v>0.1009145</v>
      </c>
      <c r="F93" s="34">
        <v>0.24628140000000001</v>
      </c>
      <c r="G93" s="34">
        <v>0.30845699999999998</v>
      </c>
      <c r="H93" s="34">
        <v>1.833386</v>
      </c>
      <c r="I93" s="34">
        <v>2.2186330000000001</v>
      </c>
      <c r="J93" s="34">
        <v>2.444725</v>
      </c>
      <c r="K93" s="34">
        <v>0.59615119999999999</v>
      </c>
    </row>
    <row r="94" spans="1:11" x14ac:dyDescent="0.2">
      <c r="A94" s="23">
        <v>32592.877</v>
      </c>
      <c r="B94" s="34">
        <v>3.6103009999999998E-2</v>
      </c>
      <c r="C94" s="34">
        <v>4.2501709999999998E-2</v>
      </c>
      <c r="D94" s="34">
        <v>5.9587220000000003E-2</v>
      </c>
      <c r="E94" s="34">
        <v>0.1019988</v>
      </c>
      <c r="F94" s="34">
        <v>0.24598610000000001</v>
      </c>
      <c r="G94" s="34">
        <v>0.30882140000000002</v>
      </c>
      <c r="H94" s="34">
        <v>1.736486</v>
      </c>
      <c r="I94" s="34">
        <v>2.0874950000000001</v>
      </c>
      <c r="J94" s="34">
        <v>2.3030330000000001</v>
      </c>
      <c r="K94" s="34">
        <v>0.57689990000000002</v>
      </c>
    </row>
    <row r="95" spans="1:11" x14ac:dyDescent="0.2">
      <c r="A95" s="23">
        <v>35084.266000000003</v>
      </c>
      <c r="B95" s="34">
        <v>3.7441120000000001E-2</v>
      </c>
      <c r="C95" s="34">
        <v>4.3157090000000002E-2</v>
      </c>
      <c r="D95" s="34">
        <v>6.0240969999999998E-2</v>
      </c>
      <c r="E95" s="34">
        <v>0.1024491</v>
      </c>
      <c r="F95" s="34">
        <v>0.24497440000000001</v>
      </c>
      <c r="G95" s="34">
        <v>0.30904090000000001</v>
      </c>
      <c r="H95" s="34">
        <v>1.642228</v>
      </c>
      <c r="I95" s="34">
        <v>1.964358</v>
      </c>
      <c r="J95" s="34">
        <v>2.1717680000000001</v>
      </c>
      <c r="K95" s="34">
        <v>0.56028719999999999</v>
      </c>
    </row>
    <row r="96" spans="1:11" x14ac:dyDescent="0.2">
      <c r="A96" s="23">
        <v>37766.095999999998</v>
      </c>
      <c r="B96" s="34">
        <v>3.8847369999999999E-2</v>
      </c>
      <c r="C96" s="34">
        <v>4.4013490000000002E-2</v>
      </c>
      <c r="D96" s="34">
        <v>6.1141429999999997E-2</v>
      </c>
      <c r="E96" s="34">
        <v>0.10411719999999999</v>
      </c>
      <c r="F96" s="34">
        <v>0.2435879</v>
      </c>
      <c r="G96" s="34">
        <v>0.3096431</v>
      </c>
      <c r="H96" s="34">
        <v>1.5517529999999999</v>
      </c>
      <c r="I96" s="34">
        <v>1.8493109999999999</v>
      </c>
      <c r="J96" s="34">
        <v>2.0476800000000002</v>
      </c>
      <c r="K96" s="34">
        <v>0.54463099999999998</v>
      </c>
    </row>
    <row r="97" spans="1:11" x14ac:dyDescent="0.2">
      <c r="A97" s="23">
        <v>40652.925000000003</v>
      </c>
      <c r="B97" s="34">
        <v>3.9221029999999997E-2</v>
      </c>
      <c r="C97" s="34">
        <v>4.5141590000000002E-2</v>
      </c>
      <c r="D97" s="34">
        <v>6.2514940000000005E-2</v>
      </c>
      <c r="E97" s="34">
        <v>0.103826</v>
      </c>
      <c r="F97" s="34">
        <v>0.24388489999999999</v>
      </c>
      <c r="G97" s="34">
        <v>0.31148419999999999</v>
      </c>
      <c r="H97" s="34">
        <v>1.472075</v>
      </c>
      <c r="I97" s="34">
        <v>1.743015</v>
      </c>
      <c r="J97" s="34">
        <v>1.933063</v>
      </c>
      <c r="K97" s="34">
        <v>0.53026549999999995</v>
      </c>
    </row>
    <row r="98" spans="1:11" x14ac:dyDescent="0.2">
      <c r="A98" s="23">
        <v>43760.421000000002</v>
      </c>
      <c r="B98" s="34">
        <v>4.0556290000000002E-2</v>
      </c>
      <c r="C98" s="34">
        <v>4.615466E-2</v>
      </c>
      <c r="D98" s="34">
        <v>6.2924690000000005E-2</v>
      </c>
      <c r="E98" s="34">
        <v>0.1044177</v>
      </c>
      <c r="F98" s="34">
        <v>0.24288100000000001</v>
      </c>
      <c r="G98" s="34">
        <v>0.31185309999999999</v>
      </c>
      <c r="H98" s="34">
        <v>1.398711</v>
      </c>
      <c r="I98" s="34">
        <v>1.645168</v>
      </c>
      <c r="J98" s="34">
        <v>1.8281849999999999</v>
      </c>
      <c r="K98" s="34">
        <v>0.51582059999999996</v>
      </c>
    </row>
    <row r="99" spans="1:11" x14ac:dyDescent="0.2">
      <c r="A99" s="23">
        <v>47105.453999999998</v>
      </c>
      <c r="B99" s="34">
        <v>4.223176E-2</v>
      </c>
      <c r="C99" s="34">
        <v>4.6918109999999999E-2</v>
      </c>
      <c r="D99" s="34">
        <v>6.4202480000000006E-2</v>
      </c>
      <c r="E99" s="34">
        <v>0.1055523</v>
      </c>
      <c r="F99" s="34">
        <v>0.24177070000000001</v>
      </c>
      <c r="G99" s="34">
        <v>0.31287969999999998</v>
      </c>
      <c r="H99" s="34">
        <v>1.329051</v>
      </c>
      <c r="I99" s="34">
        <v>1.5534859999999999</v>
      </c>
      <c r="J99" s="34">
        <v>1.729595</v>
      </c>
      <c r="K99" s="34">
        <v>0.50289099999999998</v>
      </c>
    </row>
    <row r="100" spans="1:11" x14ac:dyDescent="0.2">
      <c r="A100" s="23">
        <v>50706.18</v>
      </c>
      <c r="B100" s="34">
        <v>4.258725E-2</v>
      </c>
      <c r="C100" s="34">
        <v>4.8968869999999998E-2</v>
      </c>
      <c r="D100" s="34">
        <v>6.7155950000000006E-2</v>
      </c>
      <c r="E100" s="34">
        <v>0.10668800000000001</v>
      </c>
      <c r="F100" s="34">
        <v>0.2427031</v>
      </c>
      <c r="G100" s="34">
        <v>0.3132122</v>
      </c>
      <c r="H100" s="34">
        <v>1.2687029999999999</v>
      </c>
      <c r="I100" s="34">
        <v>1.468478</v>
      </c>
      <c r="J100" s="34">
        <v>1.6382890000000001</v>
      </c>
      <c r="K100" s="34">
        <v>0.49178339999999998</v>
      </c>
    </row>
    <row r="101" spans="1:11" x14ac:dyDescent="0.2">
      <c r="A101" s="23">
        <v>54582.144999999997</v>
      </c>
      <c r="B101" s="34">
        <v>4.44523E-2</v>
      </c>
      <c r="C101" s="34">
        <v>4.9831159999999999E-2</v>
      </c>
      <c r="D101" s="34">
        <v>6.778634E-2</v>
      </c>
      <c r="E101" s="34">
        <v>0.1076955</v>
      </c>
      <c r="F101" s="34">
        <v>0.24191979999999999</v>
      </c>
      <c r="G101" s="34">
        <v>0.31367469999999997</v>
      </c>
      <c r="H101" s="34">
        <v>1.2090959999999999</v>
      </c>
      <c r="I101" s="34">
        <v>1.3892260000000001</v>
      </c>
      <c r="J101" s="34">
        <v>1.55281</v>
      </c>
      <c r="K101" s="34">
        <v>0.48158849999999997</v>
      </c>
    </row>
    <row r="102" spans="1:11" x14ac:dyDescent="0.2">
      <c r="A102" s="23">
        <v>58754.385999999999</v>
      </c>
      <c r="B102" s="34">
        <v>4.5842149999999998E-2</v>
      </c>
      <c r="C102" s="34">
        <v>5.2276570000000001E-2</v>
      </c>
      <c r="D102" s="34">
        <v>6.843747E-2</v>
      </c>
      <c r="E102" s="34">
        <v>0.1088985</v>
      </c>
      <c r="F102" s="34">
        <v>0.24232880000000001</v>
      </c>
      <c r="G102" s="34">
        <v>0.31354900000000002</v>
      </c>
      <c r="H102" s="34">
        <v>1.1545609999999999</v>
      </c>
      <c r="I102" s="34">
        <v>1.3155429999999999</v>
      </c>
      <c r="J102" s="34">
        <v>1.473363</v>
      </c>
      <c r="K102" s="34">
        <v>0.47133259999999999</v>
      </c>
    </row>
    <row r="103" spans="1:11" x14ac:dyDescent="0.2">
      <c r="A103" s="23">
        <v>63245.553</v>
      </c>
      <c r="B103" s="34">
        <v>4.7762159999999998E-2</v>
      </c>
      <c r="C103" s="34">
        <v>5.2592180000000002E-2</v>
      </c>
      <c r="D103" s="34">
        <v>6.9949949999999997E-2</v>
      </c>
      <c r="E103" s="34">
        <v>0.10988530000000001</v>
      </c>
      <c r="F103" s="34">
        <v>0.24149989999999999</v>
      </c>
      <c r="G103" s="34">
        <v>0.31429639999999998</v>
      </c>
      <c r="H103" s="34">
        <v>1.10443</v>
      </c>
      <c r="I103" s="34">
        <v>1.2464459999999999</v>
      </c>
      <c r="J103" s="34">
        <v>1.3994009999999999</v>
      </c>
      <c r="K103" s="34">
        <v>0.46264729999999998</v>
      </c>
    </row>
    <row r="104" spans="1:11" x14ac:dyDescent="0.2">
      <c r="A104" s="23">
        <v>68080.023000000001</v>
      </c>
      <c r="B104" s="34">
        <v>4.7151989999999998E-2</v>
      </c>
      <c r="C104" s="34">
        <v>5.3774170000000003E-2</v>
      </c>
      <c r="D104" s="34">
        <v>7.1733749999999999E-2</v>
      </c>
      <c r="E104" s="34">
        <v>0.1112667</v>
      </c>
      <c r="F104" s="34">
        <v>0.24260950000000001</v>
      </c>
      <c r="G104" s="34">
        <v>0.31538529999999998</v>
      </c>
      <c r="H104" s="34">
        <v>1.058557</v>
      </c>
      <c r="I104" s="34">
        <v>1.1817359999999999</v>
      </c>
      <c r="J104" s="34">
        <v>1.329852</v>
      </c>
      <c r="K104" s="34">
        <v>0.45431640000000001</v>
      </c>
    </row>
    <row r="105" spans="1:11" x14ac:dyDescent="0.2">
      <c r="A105" s="23">
        <v>73284.039000000004</v>
      </c>
      <c r="B105" s="34">
        <v>4.9902769999999999E-2</v>
      </c>
      <c r="C105" s="34">
        <v>5.5164369999999997E-2</v>
      </c>
      <c r="D105" s="34">
        <v>7.2454619999999997E-2</v>
      </c>
      <c r="E105" s="34">
        <v>0.11216280000000001</v>
      </c>
      <c r="F105" s="34">
        <v>0.24123700000000001</v>
      </c>
      <c r="G105" s="34">
        <v>0.31522460000000002</v>
      </c>
      <c r="H105" s="34">
        <v>1.0150330000000001</v>
      </c>
      <c r="I105" s="34">
        <v>1.1221669999999999</v>
      </c>
      <c r="J105" s="34">
        <v>1.265199</v>
      </c>
      <c r="K105" s="34">
        <v>0.44630399999999998</v>
      </c>
    </row>
    <row r="106" spans="1:11" x14ac:dyDescent="0.2">
      <c r="A106" s="23">
        <v>78885.847999999998</v>
      </c>
      <c r="B106" s="34">
        <v>5.1851759999999997E-2</v>
      </c>
      <c r="C106" s="34">
        <v>5.7263040000000001E-2</v>
      </c>
      <c r="D106" s="34">
        <v>7.5776720000000006E-2</v>
      </c>
      <c r="E106" s="34">
        <v>0.113783</v>
      </c>
      <c r="F106" s="34">
        <v>0.2425264</v>
      </c>
      <c r="G106" s="34">
        <v>0.31745370000000001</v>
      </c>
      <c r="H106" s="34">
        <v>0.97867020000000005</v>
      </c>
      <c r="I106" s="34">
        <v>1.0666199999999999</v>
      </c>
      <c r="J106" s="34">
        <v>1.206053</v>
      </c>
      <c r="K106" s="34">
        <v>0.43878210000000001</v>
      </c>
    </row>
    <row r="107" spans="1:11" x14ac:dyDescent="0.2">
      <c r="A107" s="23">
        <v>84915.857000000004</v>
      </c>
      <c r="B107" s="34">
        <v>5.3969799999999998E-2</v>
      </c>
      <c r="C107" s="34">
        <v>5.9614640000000003E-2</v>
      </c>
      <c r="D107" s="34">
        <v>7.6690960000000002E-2</v>
      </c>
      <c r="E107" s="34">
        <v>0.1163318</v>
      </c>
      <c r="F107" s="34">
        <v>0.2427899</v>
      </c>
      <c r="G107" s="34">
        <v>0.31711830000000002</v>
      </c>
      <c r="H107" s="34">
        <v>0.94164440000000005</v>
      </c>
      <c r="I107" s="34">
        <v>1.0157510000000001</v>
      </c>
      <c r="J107" s="34">
        <v>1.1507689999999999</v>
      </c>
      <c r="K107" s="34">
        <v>0.43352380000000001</v>
      </c>
    </row>
    <row r="108" spans="1:11" x14ac:dyDescent="0.2">
      <c r="A108" s="23">
        <v>91406.797999999995</v>
      </c>
      <c r="B108" s="34">
        <v>5.5622070000000003E-2</v>
      </c>
      <c r="C108" s="34">
        <v>6.0807140000000003E-2</v>
      </c>
      <c r="D108" s="34">
        <v>7.879804E-2</v>
      </c>
      <c r="E108" s="34">
        <v>0.1174699</v>
      </c>
      <c r="F108" s="34">
        <v>0.24230889999999999</v>
      </c>
      <c r="G108" s="34">
        <v>0.3178626</v>
      </c>
      <c r="H108" s="34">
        <v>0.91098109999999999</v>
      </c>
      <c r="I108" s="34">
        <v>0.96864499999999998</v>
      </c>
      <c r="J108" s="34">
        <v>1.1002099999999999</v>
      </c>
      <c r="K108" s="34">
        <v>0.42905700000000002</v>
      </c>
    </row>
    <row r="109" spans="1:11" x14ac:dyDescent="0.2">
      <c r="A109" s="23">
        <v>98393.904999999999</v>
      </c>
      <c r="B109" s="34">
        <v>5.7477689999999998E-2</v>
      </c>
      <c r="C109" s="34">
        <v>6.3312289999999993E-2</v>
      </c>
      <c r="D109" s="34">
        <v>8.0754279999999998E-2</v>
      </c>
      <c r="E109" s="34">
        <v>0.11896379999999999</v>
      </c>
      <c r="F109" s="34">
        <v>0.24344840000000001</v>
      </c>
      <c r="G109" s="34">
        <v>0.31910880000000003</v>
      </c>
      <c r="H109" s="34">
        <v>0.88303220000000004</v>
      </c>
      <c r="I109" s="34">
        <v>0.92496560000000005</v>
      </c>
      <c r="J109" s="34">
        <v>1.0533729999999999</v>
      </c>
      <c r="K109" s="34">
        <v>0.42349429999999999</v>
      </c>
    </row>
    <row r="110" spans="1:11" x14ac:dyDescent="0.2">
      <c r="A110" s="23">
        <v>105915.10400000001</v>
      </c>
      <c r="B110" s="34">
        <v>5.9561129999999997E-2</v>
      </c>
      <c r="C110" s="34">
        <v>6.4410449999999994E-2</v>
      </c>
      <c r="D110" s="34">
        <v>8.3368380000000006E-2</v>
      </c>
      <c r="E110" s="34">
        <v>0.1218332</v>
      </c>
      <c r="F110" s="34">
        <v>0.24432870000000001</v>
      </c>
      <c r="G110" s="34">
        <v>0.3194804</v>
      </c>
      <c r="H110" s="34">
        <v>0.85441840000000002</v>
      </c>
      <c r="I110" s="34">
        <v>0.88374980000000003</v>
      </c>
      <c r="J110" s="34">
        <v>1.0089779999999999</v>
      </c>
      <c r="K110" s="34">
        <v>0.41966979999999998</v>
      </c>
    </row>
    <row r="111" spans="1:11" x14ac:dyDescent="0.2">
      <c r="A111" s="23">
        <v>114011.22100000001</v>
      </c>
      <c r="B111" s="34">
        <v>6.0905929999999997E-2</v>
      </c>
      <c r="C111" s="34">
        <v>6.7703630000000001E-2</v>
      </c>
      <c r="D111" s="34">
        <v>8.4827100000000002E-2</v>
      </c>
      <c r="E111" s="34">
        <v>0.1218196</v>
      </c>
      <c r="F111" s="34">
        <v>0.2449482</v>
      </c>
      <c r="G111" s="34">
        <v>0.32118099999999999</v>
      </c>
      <c r="H111" s="34">
        <v>0.83122549999999995</v>
      </c>
      <c r="I111" s="34">
        <v>0.84592460000000003</v>
      </c>
      <c r="J111" s="34">
        <v>0.96809630000000002</v>
      </c>
      <c r="K111" s="34">
        <v>0.41533550000000002</v>
      </c>
    </row>
    <row r="112" spans="1:11" x14ac:dyDescent="0.2">
      <c r="A112" s="23">
        <v>122726.202</v>
      </c>
      <c r="B112" s="34">
        <v>6.4125360000000006E-2</v>
      </c>
      <c r="C112" s="34">
        <v>6.9941799999999998E-2</v>
      </c>
      <c r="D112" s="34">
        <v>8.7692690000000004E-2</v>
      </c>
      <c r="E112" s="34">
        <v>0.1246714</v>
      </c>
      <c r="F112" s="34">
        <v>0.24605569999999999</v>
      </c>
      <c r="G112" s="34">
        <v>0.32148529999999997</v>
      </c>
      <c r="H112" s="34">
        <v>0.81063839999999998</v>
      </c>
      <c r="I112" s="34">
        <v>0.81115219999999999</v>
      </c>
      <c r="J112" s="34">
        <v>0.93069069999999998</v>
      </c>
      <c r="K112" s="34">
        <v>0.41090209999999999</v>
      </c>
    </row>
    <row r="113" spans="1:11" x14ac:dyDescent="0.2">
      <c r="A113" s="23">
        <v>132107.35500000001</v>
      </c>
      <c r="B113" s="34">
        <v>6.5749349999999998E-2</v>
      </c>
      <c r="C113" s="34">
        <v>7.2100460000000005E-2</v>
      </c>
      <c r="D113" s="34">
        <v>9.0289359999999999E-2</v>
      </c>
      <c r="E113" s="34">
        <v>0.12736130000000001</v>
      </c>
      <c r="F113" s="34">
        <v>0.24618909999999999</v>
      </c>
      <c r="G113" s="34">
        <v>0.32247510000000001</v>
      </c>
      <c r="H113" s="34">
        <v>0.79021509999999995</v>
      </c>
      <c r="I113" s="34">
        <v>0.77851309999999996</v>
      </c>
      <c r="J113" s="34">
        <v>0.89564469999999996</v>
      </c>
      <c r="K113" s="34">
        <v>0.40900429999999999</v>
      </c>
    </row>
    <row r="114" spans="1:11" x14ac:dyDescent="0.2">
      <c r="A114" s="23">
        <v>142205.59899999999</v>
      </c>
      <c r="B114" s="34">
        <v>6.8647109999999997E-2</v>
      </c>
      <c r="C114" s="34">
        <v>7.3724230000000002E-2</v>
      </c>
      <c r="D114" s="34">
        <v>9.277051E-2</v>
      </c>
      <c r="E114" s="34">
        <v>0.12986639999999999</v>
      </c>
      <c r="F114" s="34">
        <v>0.24752099999999999</v>
      </c>
      <c r="G114" s="34">
        <v>0.32349260000000002</v>
      </c>
      <c r="H114" s="34">
        <v>0.77285400000000004</v>
      </c>
      <c r="I114" s="34">
        <v>0.74905089999999996</v>
      </c>
      <c r="J114" s="34">
        <v>0.86374660000000003</v>
      </c>
      <c r="K114" s="34">
        <v>0.4070898</v>
      </c>
    </row>
    <row r="115" spans="1:11" x14ac:dyDescent="0.2">
      <c r="A115" s="23">
        <v>153075.75</v>
      </c>
      <c r="B115" s="34">
        <v>7.0403250000000001E-2</v>
      </c>
      <c r="C115" s="34">
        <v>7.6954350000000005E-2</v>
      </c>
      <c r="D115" s="34">
        <v>9.5014180000000004E-2</v>
      </c>
      <c r="E115" s="34">
        <v>0.13150029999999999</v>
      </c>
      <c r="F115" s="34">
        <v>0.24801029999999999</v>
      </c>
      <c r="G115" s="34">
        <v>0.3233066</v>
      </c>
      <c r="H115" s="34">
        <v>0.75962750000000001</v>
      </c>
      <c r="I115" s="34">
        <v>0.72118979999999999</v>
      </c>
      <c r="J115" s="34">
        <v>0.83384480000000005</v>
      </c>
      <c r="K115" s="34">
        <v>0.40484819999999999</v>
      </c>
    </row>
    <row r="116" spans="1:11" x14ac:dyDescent="0.2">
      <c r="A116" s="23">
        <v>164776.81200000001</v>
      </c>
      <c r="B116" s="34">
        <v>7.4710529999999997E-2</v>
      </c>
      <c r="C116" s="34">
        <v>7.9882610000000007E-2</v>
      </c>
      <c r="D116" s="34">
        <v>9.7836350000000002E-2</v>
      </c>
      <c r="E116" s="34">
        <v>0.13375580000000001</v>
      </c>
      <c r="F116" s="34">
        <v>0.2493554</v>
      </c>
      <c r="G116" s="34">
        <v>0.32600380000000001</v>
      </c>
      <c r="H116" s="34">
        <v>0.74710549999999998</v>
      </c>
      <c r="I116" s="34">
        <v>0.69572409999999996</v>
      </c>
      <c r="J116" s="34">
        <v>0.80609830000000005</v>
      </c>
      <c r="K116" s="34">
        <v>0.40362199999999998</v>
      </c>
    </row>
    <row r="117" spans="1:11" x14ac:dyDescent="0.2">
      <c r="A117" s="23">
        <v>177372.299</v>
      </c>
      <c r="B117" s="34">
        <v>7.7139620000000006E-2</v>
      </c>
      <c r="C117" s="34">
        <v>8.2338179999999997E-2</v>
      </c>
      <c r="D117" s="34">
        <v>0.1007543</v>
      </c>
      <c r="E117" s="34">
        <v>0.13705120000000001</v>
      </c>
      <c r="F117" s="34">
        <v>0.25065009999999999</v>
      </c>
      <c r="G117" s="34">
        <v>0.32723720000000001</v>
      </c>
      <c r="H117" s="34">
        <v>0.73451409999999995</v>
      </c>
      <c r="I117" s="34">
        <v>0.67253370000000001</v>
      </c>
      <c r="J117" s="34">
        <v>0.78124830000000001</v>
      </c>
      <c r="K117" s="34">
        <v>0.40276610000000002</v>
      </c>
    </row>
    <row r="118" spans="1:11" x14ac:dyDescent="0.2">
      <c r="A118" s="23">
        <v>190930.58199999999</v>
      </c>
      <c r="B118" s="34">
        <v>8.0463000000000007E-2</v>
      </c>
      <c r="C118" s="34">
        <v>8.563635E-2</v>
      </c>
      <c r="D118" s="34">
        <v>0.1036406</v>
      </c>
      <c r="E118" s="34">
        <v>0.13952059999999999</v>
      </c>
      <c r="F118" s="34">
        <v>0.25265080000000001</v>
      </c>
      <c r="G118" s="34">
        <v>0.32792139999999997</v>
      </c>
      <c r="H118" s="34">
        <v>0.725688</v>
      </c>
      <c r="I118" s="34">
        <v>0.65152900000000002</v>
      </c>
      <c r="J118" s="34">
        <v>0.75870570000000004</v>
      </c>
      <c r="K118" s="34">
        <v>0.40233099999999999</v>
      </c>
    </row>
    <row r="119" spans="1:11" x14ac:dyDescent="0.2">
      <c r="A119" s="23">
        <v>205525.255</v>
      </c>
      <c r="B119" s="34">
        <v>8.2631330000000003E-2</v>
      </c>
      <c r="C119" s="34">
        <v>8.7518429999999994E-2</v>
      </c>
      <c r="D119" s="34">
        <v>0.10602449999999999</v>
      </c>
      <c r="E119" s="34">
        <v>0.14188680000000001</v>
      </c>
      <c r="F119" s="34">
        <v>0.25382719999999998</v>
      </c>
      <c r="G119" s="34">
        <v>0.3297987</v>
      </c>
      <c r="H119" s="34">
        <v>0.71829600000000005</v>
      </c>
      <c r="I119" s="34">
        <v>0.63248190000000004</v>
      </c>
      <c r="J119" s="34">
        <v>0.7381799</v>
      </c>
      <c r="K119" s="34">
        <v>0.40184130000000001</v>
      </c>
    </row>
    <row r="120" spans="1:11" x14ac:dyDescent="0.2">
      <c r="A120" s="23">
        <v>221235.541</v>
      </c>
      <c r="B120" s="34">
        <v>8.5922209999999999E-2</v>
      </c>
      <c r="C120" s="34">
        <v>9.0912900000000005E-2</v>
      </c>
      <c r="D120" s="34">
        <v>0.1096227</v>
      </c>
      <c r="E120" s="34">
        <v>0.14504500000000001</v>
      </c>
      <c r="F120" s="34">
        <v>0.25574340000000001</v>
      </c>
      <c r="G120" s="34">
        <v>0.33087260000000002</v>
      </c>
      <c r="H120" s="34">
        <v>0.71200300000000005</v>
      </c>
      <c r="I120" s="34">
        <v>0.61536539999999995</v>
      </c>
      <c r="J120" s="34">
        <v>0.71971059999999998</v>
      </c>
      <c r="K120" s="34">
        <v>0.40159020000000001</v>
      </c>
    </row>
    <row r="121" spans="1:11" x14ac:dyDescent="0.2">
      <c r="A121" s="23">
        <v>238146.71599999999</v>
      </c>
      <c r="B121" s="34">
        <v>8.9298950000000002E-2</v>
      </c>
      <c r="C121" s="34">
        <v>9.3973059999999997E-2</v>
      </c>
      <c r="D121" s="34">
        <v>0.1129785</v>
      </c>
      <c r="E121" s="34">
        <v>0.1477522</v>
      </c>
      <c r="F121" s="34">
        <v>0.25688</v>
      </c>
      <c r="G121" s="34">
        <v>0.33165559999999999</v>
      </c>
      <c r="H121" s="34">
        <v>0.70641299999999996</v>
      </c>
      <c r="I121" s="34">
        <v>0.59924109999999997</v>
      </c>
      <c r="J121" s="34">
        <v>0.70222680000000004</v>
      </c>
      <c r="K121" s="34">
        <v>0.40271370000000001</v>
      </c>
    </row>
    <row r="122" spans="1:11" x14ac:dyDescent="0.2">
      <c r="A122" s="23">
        <v>256350.57500000001</v>
      </c>
      <c r="B122" s="34">
        <v>9.2568520000000001E-2</v>
      </c>
      <c r="C122" s="34">
        <v>9.7014530000000002E-2</v>
      </c>
      <c r="D122" s="34">
        <v>0.11628570000000001</v>
      </c>
      <c r="E122" s="34">
        <v>0.15118129999999999</v>
      </c>
      <c r="F122" s="34">
        <v>0.259573</v>
      </c>
      <c r="G122" s="34">
        <v>0.33397399999999999</v>
      </c>
      <c r="H122" s="34">
        <v>0.70403859999999996</v>
      </c>
      <c r="I122" s="34">
        <v>0.5848392</v>
      </c>
      <c r="J122" s="34">
        <v>0.68666190000000005</v>
      </c>
      <c r="K122" s="34">
        <v>0.40450819999999998</v>
      </c>
    </row>
    <row r="123" spans="1:11" x14ac:dyDescent="0.2">
      <c r="A123" s="23">
        <v>275945.93199999997</v>
      </c>
      <c r="B123" s="34">
        <v>9.5584520000000006E-2</v>
      </c>
      <c r="C123" s="34">
        <v>0.10030849999999999</v>
      </c>
      <c r="D123" s="34">
        <v>0.1192332</v>
      </c>
      <c r="E123" s="34">
        <v>0.1537811</v>
      </c>
      <c r="F123" s="34">
        <v>0.26133709999999999</v>
      </c>
      <c r="G123" s="34">
        <v>0.33480700000000002</v>
      </c>
      <c r="H123" s="34">
        <v>0.7012756</v>
      </c>
      <c r="I123" s="34">
        <v>0.57200079999999998</v>
      </c>
      <c r="J123" s="34">
        <v>0.67298570000000002</v>
      </c>
      <c r="K123" s="34">
        <v>0.40474349999999998</v>
      </c>
    </row>
    <row r="124" spans="1:11" x14ac:dyDescent="0.2">
      <c r="A124" s="23">
        <v>297039.152</v>
      </c>
      <c r="B124" s="34">
        <v>9.9791599999999994E-2</v>
      </c>
      <c r="C124" s="34">
        <v>0.1045055</v>
      </c>
      <c r="D124" s="34">
        <v>0.1237931</v>
      </c>
      <c r="E124" s="34">
        <v>0.15772990000000001</v>
      </c>
      <c r="F124" s="34">
        <v>0.26339899999999999</v>
      </c>
      <c r="G124" s="34">
        <v>0.33656360000000002</v>
      </c>
      <c r="H124" s="34">
        <v>0.70121710000000004</v>
      </c>
      <c r="I124" s="34">
        <v>0.56071760000000004</v>
      </c>
      <c r="J124" s="34">
        <v>0.66082220000000003</v>
      </c>
      <c r="K124" s="34">
        <v>0.40736519999999998</v>
      </c>
    </row>
    <row r="125" spans="1:11" x14ac:dyDescent="0.2">
      <c r="A125" s="23">
        <v>319744.73100000003</v>
      </c>
      <c r="B125" s="34">
        <v>0.103315</v>
      </c>
      <c r="C125" s="34">
        <v>0.1081882</v>
      </c>
      <c r="D125" s="34">
        <v>0.12687989999999999</v>
      </c>
      <c r="E125" s="34">
        <v>0.16077330000000001</v>
      </c>
      <c r="F125" s="34">
        <v>0.265482</v>
      </c>
      <c r="G125" s="34">
        <v>0.33876299999999998</v>
      </c>
      <c r="H125" s="34">
        <v>0.70108179999999998</v>
      </c>
      <c r="I125" s="34">
        <v>0.55058799999999997</v>
      </c>
      <c r="J125" s="34">
        <v>0.65005840000000004</v>
      </c>
      <c r="K125" s="34">
        <v>0.40845759999999998</v>
      </c>
    </row>
    <row r="126" spans="1:11" x14ac:dyDescent="0.2">
      <c r="A126" s="23">
        <v>344185.91700000002</v>
      </c>
      <c r="B126" s="34">
        <v>0.1072404</v>
      </c>
      <c r="C126" s="34">
        <v>0.1118987</v>
      </c>
      <c r="D126" s="34">
        <v>0.13132350000000001</v>
      </c>
      <c r="E126" s="34">
        <v>0.1646966</v>
      </c>
      <c r="F126" s="34">
        <v>0.26866329999999999</v>
      </c>
      <c r="G126" s="34">
        <v>0.34002480000000002</v>
      </c>
      <c r="H126" s="34">
        <v>0.70232240000000001</v>
      </c>
      <c r="I126" s="34">
        <v>0.54190740000000004</v>
      </c>
      <c r="J126" s="34">
        <v>0.64084039999999998</v>
      </c>
      <c r="K126" s="34">
        <v>0.4120492</v>
      </c>
    </row>
    <row r="127" spans="1:11" x14ac:dyDescent="0.2">
      <c r="A127" s="23">
        <v>370495.38</v>
      </c>
      <c r="B127" s="34">
        <v>0.1108557</v>
      </c>
      <c r="C127" s="34">
        <v>0.11605409999999999</v>
      </c>
      <c r="D127" s="34">
        <v>0.1345682</v>
      </c>
      <c r="E127" s="34">
        <v>0.16758799999999999</v>
      </c>
      <c r="F127" s="34">
        <v>0.2702928</v>
      </c>
      <c r="G127" s="34">
        <v>0.34242119999999998</v>
      </c>
      <c r="H127" s="34">
        <v>0.70487080000000002</v>
      </c>
      <c r="I127" s="34">
        <v>0.53422400000000003</v>
      </c>
      <c r="J127" s="34">
        <v>0.63286779999999998</v>
      </c>
      <c r="K127" s="34">
        <v>0.41380030000000001</v>
      </c>
    </row>
    <row r="128" spans="1:11" x14ac:dyDescent="0.2">
      <c r="A128" s="23">
        <v>398815.93</v>
      </c>
      <c r="B128" s="34">
        <v>0.1151875</v>
      </c>
      <c r="C128" s="34">
        <v>0.1197679</v>
      </c>
      <c r="D128" s="34">
        <v>0.1384416</v>
      </c>
      <c r="E128" s="34">
        <v>0.1713594</v>
      </c>
      <c r="F128" s="34">
        <v>0.27300720000000001</v>
      </c>
      <c r="G128" s="34">
        <v>0.34408810000000001</v>
      </c>
      <c r="H128" s="34">
        <v>0.70705260000000003</v>
      </c>
      <c r="I128" s="34">
        <v>0.52774730000000003</v>
      </c>
      <c r="J128" s="34">
        <v>0.6262839</v>
      </c>
      <c r="K128" s="34">
        <v>0.41733769999999998</v>
      </c>
    </row>
    <row r="129" spans="1:11" x14ac:dyDescent="0.2">
      <c r="A129" s="23">
        <v>429301.29300000001</v>
      </c>
      <c r="B129" s="34">
        <v>0.11962449999999999</v>
      </c>
      <c r="C129" s="34">
        <v>0.12372420000000001</v>
      </c>
      <c r="D129" s="34">
        <v>0.14274210000000001</v>
      </c>
      <c r="E129" s="34">
        <v>0.17479459999999999</v>
      </c>
      <c r="F129" s="34">
        <v>0.27590520000000002</v>
      </c>
      <c r="G129" s="34">
        <v>0.3464064</v>
      </c>
      <c r="H129" s="34">
        <v>0.7106114</v>
      </c>
      <c r="I129" s="34">
        <v>0.52258009999999999</v>
      </c>
      <c r="J129" s="34">
        <v>0.62119469999999999</v>
      </c>
      <c r="K129" s="34">
        <v>0.42006470000000001</v>
      </c>
    </row>
    <row r="130" spans="1:11" x14ac:dyDescent="0.2">
      <c r="A130" s="23">
        <v>462116.94799999997</v>
      </c>
      <c r="B130" s="34">
        <v>0.12257560000000001</v>
      </c>
      <c r="C130" s="34">
        <v>0.12758990000000001</v>
      </c>
      <c r="D130" s="34">
        <v>0.1464876</v>
      </c>
      <c r="E130" s="34">
        <v>0.1783555</v>
      </c>
      <c r="F130" s="34">
        <v>0.2783369</v>
      </c>
      <c r="G130" s="34">
        <v>0.3479778</v>
      </c>
      <c r="H130" s="34">
        <v>0.71460990000000002</v>
      </c>
      <c r="I130" s="34">
        <v>0.51832860000000003</v>
      </c>
      <c r="J130" s="34">
        <v>0.61730790000000002</v>
      </c>
      <c r="K130" s="34">
        <v>0.42369089999999998</v>
      </c>
    </row>
    <row r="131" spans="1:11" x14ac:dyDescent="0.2">
      <c r="A131" s="23">
        <v>497441.022</v>
      </c>
      <c r="B131" s="34">
        <v>0.1275163</v>
      </c>
      <c r="C131" s="34">
        <v>0.13296079999999999</v>
      </c>
      <c r="D131" s="34">
        <v>0.1510668</v>
      </c>
      <c r="E131" s="34">
        <v>0.1831942</v>
      </c>
      <c r="F131" s="34">
        <v>0.28105019999999997</v>
      </c>
      <c r="G131" s="34">
        <v>0.35015030000000003</v>
      </c>
      <c r="H131" s="34">
        <v>0.72023890000000002</v>
      </c>
      <c r="I131" s="34">
        <v>0.51529190000000002</v>
      </c>
      <c r="J131" s="34">
        <v>0.61464549999999996</v>
      </c>
      <c r="K131" s="34">
        <v>0.42733779999999999</v>
      </c>
    </row>
    <row r="132" spans="1:11" x14ac:dyDescent="0.2">
      <c r="A132" s="23">
        <v>535465.25600000005</v>
      </c>
      <c r="B132" s="34">
        <v>0.13228110000000001</v>
      </c>
      <c r="C132" s="34">
        <v>0.1364186</v>
      </c>
      <c r="D132" s="34">
        <v>0.1551746</v>
      </c>
      <c r="E132" s="34">
        <v>0.18698210000000001</v>
      </c>
      <c r="F132" s="34">
        <v>0.2839082</v>
      </c>
      <c r="G132" s="34">
        <v>0.35240680000000002</v>
      </c>
      <c r="H132" s="34">
        <v>0.72443000000000002</v>
      </c>
      <c r="I132" s="34">
        <v>0.51307259999999999</v>
      </c>
      <c r="J132" s="34">
        <v>0.61312820000000001</v>
      </c>
      <c r="K132" s="34">
        <v>0.43159350000000002</v>
      </c>
    </row>
    <row r="133" spans="1:11" x14ac:dyDescent="0.2">
      <c r="A133" s="23">
        <v>576396.05099999998</v>
      </c>
      <c r="B133" s="34">
        <v>0.1366571</v>
      </c>
      <c r="C133" s="34">
        <v>0.1408239</v>
      </c>
      <c r="D133" s="34">
        <v>0.15876489999999999</v>
      </c>
      <c r="E133" s="34">
        <v>0.1901246</v>
      </c>
      <c r="F133" s="34">
        <v>0.28651589999999999</v>
      </c>
      <c r="G133" s="34">
        <v>0.3544948</v>
      </c>
      <c r="H133" s="34">
        <v>0.73196019999999995</v>
      </c>
      <c r="I133" s="34">
        <v>0.51187879999999997</v>
      </c>
      <c r="J133" s="34">
        <v>0.61296700000000004</v>
      </c>
      <c r="K133" s="34">
        <v>0.43567529999999999</v>
      </c>
    </row>
    <row r="134" spans="1:11" x14ac:dyDescent="0.2">
      <c r="A134" s="23">
        <v>620455.58299999998</v>
      </c>
      <c r="B134" s="34">
        <v>0.14107620000000001</v>
      </c>
      <c r="C134" s="34">
        <v>0.14548520000000001</v>
      </c>
      <c r="D134" s="34">
        <v>0.16384589999999999</v>
      </c>
      <c r="E134" s="34">
        <v>0.19428010000000001</v>
      </c>
      <c r="F134" s="34">
        <v>0.28972500000000001</v>
      </c>
      <c r="G134" s="34">
        <v>0.357047</v>
      </c>
      <c r="H134" s="34">
        <v>0.7369597</v>
      </c>
      <c r="I134" s="34">
        <v>0.51173979999999997</v>
      </c>
      <c r="J134" s="34">
        <v>0.61411079999999996</v>
      </c>
      <c r="K134" s="34">
        <v>0.43989030000000001</v>
      </c>
    </row>
    <row r="135" spans="1:11" x14ac:dyDescent="0.2">
      <c r="A135" s="23">
        <v>667883.01199999999</v>
      </c>
      <c r="B135" s="34">
        <v>0.14550779999999999</v>
      </c>
      <c r="C135" s="34">
        <v>0.15007789999999999</v>
      </c>
      <c r="D135" s="34">
        <v>0.1682891</v>
      </c>
      <c r="E135" s="34">
        <v>0.1983326</v>
      </c>
      <c r="F135" s="34">
        <v>0.29216700000000001</v>
      </c>
      <c r="G135" s="34">
        <v>0.359045</v>
      </c>
      <c r="H135" s="34">
        <v>0.74230779999999996</v>
      </c>
      <c r="I135" s="34">
        <v>0.51251469999999999</v>
      </c>
      <c r="J135" s="34">
        <v>0.6162514</v>
      </c>
      <c r="K135" s="34">
        <v>0.44479079999999999</v>
      </c>
    </row>
    <row r="136" spans="1:11" x14ac:dyDescent="0.2">
      <c r="A136" s="23">
        <v>718935.77800000005</v>
      </c>
      <c r="B136" s="34">
        <v>0.15036869999999999</v>
      </c>
      <c r="C136" s="34">
        <v>0.1549401</v>
      </c>
      <c r="D136" s="34">
        <v>0.17287469999999999</v>
      </c>
      <c r="E136" s="34">
        <v>0.20281469999999999</v>
      </c>
      <c r="F136" s="34">
        <v>0.29549009999999998</v>
      </c>
      <c r="G136" s="34">
        <v>0.36110419999999999</v>
      </c>
      <c r="H136" s="34">
        <v>0.75001969999999996</v>
      </c>
      <c r="I136" s="34">
        <v>0.51426530000000004</v>
      </c>
      <c r="J136" s="34">
        <v>0.61971089999999995</v>
      </c>
      <c r="K136" s="34">
        <v>0.44999109999999998</v>
      </c>
    </row>
    <row r="137" spans="1:11" x14ac:dyDescent="0.2">
      <c r="A137" s="23">
        <v>773891.00199999998</v>
      </c>
      <c r="B137" s="34">
        <v>0.15501190000000001</v>
      </c>
      <c r="C137" s="34">
        <v>0.1595229</v>
      </c>
      <c r="D137" s="34">
        <v>0.17680679999999999</v>
      </c>
      <c r="E137" s="34">
        <v>0.2068951</v>
      </c>
      <c r="F137" s="34">
        <v>0.29920780000000002</v>
      </c>
      <c r="G137" s="34">
        <v>0.36423610000000001</v>
      </c>
      <c r="H137" s="34">
        <v>0.75764240000000005</v>
      </c>
      <c r="I137" s="34">
        <v>0.51694720000000005</v>
      </c>
      <c r="J137" s="34">
        <v>0.62424800000000003</v>
      </c>
      <c r="K137" s="34">
        <v>0.45485619999999999</v>
      </c>
    </row>
    <row r="138" spans="1:11" x14ac:dyDescent="0.2">
      <c r="A138" s="23">
        <v>833046.98600000003</v>
      </c>
      <c r="B138" s="34">
        <v>0.1600316</v>
      </c>
      <c r="C138" s="34">
        <v>0.1638211</v>
      </c>
      <c r="D138" s="34">
        <v>0.1819287</v>
      </c>
      <c r="E138" s="34">
        <v>0.21102760000000001</v>
      </c>
      <c r="F138" s="34">
        <v>0.30222710000000003</v>
      </c>
      <c r="G138" s="34">
        <v>0.3666394</v>
      </c>
      <c r="H138" s="34">
        <v>0.76343799999999995</v>
      </c>
      <c r="I138" s="34">
        <v>0.52051349999999996</v>
      </c>
      <c r="J138" s="34">
        <v>0.63021700000000003</v>
      </c>
      <c r="K138" s="34">
        <v>0.46050069999999999</v>
      </c>
    </row>
    <row r="139" spans="1:11" x14ac:dyDescent="0.2">
      <c r="A139" s="23">
        <v>896724.83400000003</v>
      </c>
      <c r="B139" s="34">
        <v>0.1642344</v>
      </c>
      <c r="C139" s="34">
        <v>0.1680528</v>
      </c>
      <c r="D139" s="34">
        <v>0.18652189999999999</v>
      </c>
      <c r="E139" s="34">
        <v>0.21517910000000001</v>
      </c>
      <c r="F139" s="34">
        <v>0.3050698</v>
      </c>
      <c r="G139" s="34">
        <v>0.36928719999999998</v>
      </c>
      <c r="H139" s="34">
        <v>0.76990530000000001</v>
      </c>
      <c r="I139" s="34">
        <v>0.52522080000000004</v>
      </c>
      <c r="J139" s="34">
        <v>0.63739389999999996</v>
      </c>
      <c r="K139" s="34">
        <v>0.46529759999999998</v>
      </c>
    </row>
    <row r="140" spans="1:11" x14ac:dyDescent="0.2">
      <c r="A140" s="23">
        <v>965270.19700000004</v>
      </c>
      <c r="B140" s="34">
        <v>0.16922039999999999</v>
      </c>
      <c r="C140" s="34">
        <v>0.17308219999999999</v>
      </c>
      <c r="D140" s="34">
        <v>0.1908823</v>
      </c>
      <c r="E140" s="34">
        <v>0.21962499999999999</v>
      </c>
      <c r="F140" s="34">
        <v>0.30846610000000002</v>
      </c>
      <c r="G140" s="34">
        <v>0.37156800000000001</v>
      </c>
      <c r="H140" s="34">
        <v>0.7784567</v>
      </c>
      <c r="I140" s="34">
        <v>0.53080680000000002</v>
      </c>
      <c r="J140" s="34">
        <v>0.64570000000000005</v>
      </c>
      <c r="K140" s="34">
        <v>0.47212549999999998</v>
      </c>
    </row>
    <row r="141" spans="1:11" x14ac:dyDescent="0.2">
      <c r="A141" s="23">
        <v>1039055.145</v>
      </c>
      <c r="B141" s="34">
        <v>0.17397090000000001</v>
      </c>
      <c r="C141" s="34">
        <v>0.17780799999999999</v>
      </c>
      <c r="D141" s="34">
        <v>0.19491649999999999</v>
      </c>
      <c r="E141" s="34">
        <v>0.2231602</v>
      </c>
      <c r="F141" s="34">
        <v>0.31181300000000001</v>
      </c>
      <c r="G141" s="34">
        <v>0.37461149999999999</v>
      </c>
      <c r="H141" s="34">
        <v>0.7841167</v>
      </c>
      <c r="I141" s="34">
        <v>0.53735730000000004</v>
      </c>
      <c r="J141" s="34">
        <v>0.65533490000000005</v>
      </c>
      <c r="K141" s="34">
        <v>0.477246</v>
      </c>
    </row>
    <row r="142" spans="1:11" x14ac:dyDescent="0.2">
      <c r="A142" s="23">
        <v>1118480.192</v>
      </c>
      <c r="B142" s="34">
        <v>0.1785484</v>
      </c>
      <c r="C142" s="34">
        <v>0.18254600000000001</v>
      </c>
      <c r="D142" s="34">
        <v>0.20016419999999999</v>
      </c>
      <c r="E142" s="34">
        <v>0.22745000000000001</v>
      </c>
      <c r="F142" s="34">
        <v>0.31535099999999999</v>
      </c>
      <c r="G142" s="34">
        <v>0.37803350000000002</v>
      </c>
      <c r="H142" s="34">
        <v>0.79137740000000001</v>
      </c>
      <c r="I142" s="34">
        <v>0.54488460000000005</v>
      </c>
      <c r="J142" s="34">
        <v>0.66604319999999995</v>
      </c>
      <c r="K142" s="34">
        <v>0.48331259999999998</v>
      </c>
    </row>
    <row r="143" spans="1:11" x14ac:dyDescent="0.2">
      <c r="A143" s="23">
        <v>1203976.4650000001</v>
      </c>
      <c r="B143" s="34">
        <v>0.1837686</v>
      </c>
      <c r="C143" s="34">
        <v>0.1874228</v>
      </c>
      <c r="D143" s="34">
        <v>0.2050603</v>
      </c>
      <c r="E143" s="34">
        <v>0.23186870000000001</v>
      </c>
      <c r="F143" s="34">
        <v>0.31903999999999999</v>
      </c>
      <c r="G143" s="34">
        <v>0.38009870000000001</v>
      </c>
      <c r="H143" s="34">
        <v>0.79859880000000005</v>
      </c>
      <c r="I143" s="34">
        <v>0.55315239999999999</v>
      </c>
      <c r="J143" s="34">
        <v>0.67790810000000001</v>
      </c>
      <c r="K143" s="34">
        <v>0.490259</v>
      </c>
    </row>
    <row r="144" spans="1:11" x14ac:dyDescent="0.2">
      <c r="A144" s="23">
        <v>1296008.0449999999</v>
      </c>
      <c r="B144" s="34">
        <v>0.1879304</v>
      </c>
      <c r="C144" s="34">
        <v>0.19174240000000001</v>
      </c>
      <c r="D144" s="34">
        <v>0.20946400000000001</v>
      </c>
      <c r="E144" s="34">
        <v>0.23626820000000001</v>
      </c>
      <c r="F144" s="34">
        <v>0.32200289999999998</v>
      </c>
      <c r="G144" s="34">
        <v>0.38251950000000001</v>
      </c>
      <c r="H144" s="34">
        <v>0.80518299999999998</v>
      </c>
      <c r="I144" s="34">
        <v>0.5624536</v>
      </c>
      <c r="J144" s="34">
        <v>0.69089820000000002</v>
      </c>
      <c r="K144" s="34">
        <v>0.49554219999999999</v>
      </c>
    </row>
    <row r="145" spans="1:11" x14ac:dyDescent="0.2">
      <c r="A145" s="23">
        <v>1395074.49</v>
      </c>
      <c r="B145" s="34">
        <v>0.19324540000000001</v>
      </c>
      <c r="C145" s="34">
        <v>0.19622139999999999</v>
      </c>
      <c r="D145" s="34">
        <v>0.2132925</v>
      </c>
      <c r="E145" s="34">
        <v>0.2400457</v>
      </c>
      <c r="F145" s="34">
        <v>0.32524750000000002</v>
      </c>
      <c r="G145" s="34">
        <v>0.38539499999999999</v>
      </c>
      <c r="H145" s="34">
        <v>0.81118630000000003</v>
      </c>
      <c r="I145" s="34">
        <v>0.57260630000000001</v>
      </c>
      <c r="J145" s="34">
        <v>0.70509840000000001</v>
      </c>
      <c r="K145" s="34">
        <v>0.50293739999999998</v>
      </c>
    </row>
    <row r="146" spans="1:11" x14ac:dyDescent="0.2">
      <c r="A146" s="23">
        <v>1501713.5430000001</v>
      </c>
      <c r="B146" s="34">
        <v>0.19808719999999999</v>
      </c>
      <c r="C146" s="34">
        <v>0.20136319999999999</v>
      </c>
      <c r="D146" s="34">
        <v>0.2179738</v>
      </c>
      <c r="E146" s="34">
        <v>0.24457999999999999</v>
      </c>
      <c r="F146" s="34">
        <v>0.32849790000000001</v>
      </c>
      <c r="G146" s="34">
        <v>0.3879263</v>
      </c>
      <c r="H146" s="34">
        <v>0.81784769999999996</v>
      </c>
      <c r="I146" s="34">
        <v>0.58374400000000004</v>
      </c>
      <c r="J146" s="34">
        <v>0.72035190000000004</v>
      </c>
      <c r="K146" s="34">
        <v>0.509884</v>
      </c>
    </row>
    <row r="147" spans="1:11" x14ac:dyDescent="0.2">
      <c r="A147" s="23">
        <v>1616504.0519999999</v>
      </c>
      <c r="B147" s="34">
        <v>0.20201949999999999</v>
      </c>
      <c r="C147" s="34">
        <v>0.2053507</v>
      </c>
      <c r="D147" s="34">
        <v>0.2223195</v>
      </c>
      <c r="E147" s="34">
        <v>0.2482232</v>
      </c>
      <c r="F147" s="34">
        <v>0.33202910000000002</v>
      </c>
      <c r="G147" s="34">
        <v>0.39029180000000002</v>
      </c>
      <c r="H147" s="34">
        <v>0.82390870000000005</v>
      </c>
      <c r="I147" s="34">
        <v>0.59570400000000001</v>
      </c>
      <c r="J147" s="34">
        <v>0.73682720000000002</v>
      </c>
      <c r="K147" s="34">
        <v>0.51651369999999996</v>
      </c>
    </row>
    <row r="148" spans="1:11" x14ac:dyDescent="0.2">
      <c r="A148" s="23">
        <v>1740069.111</v>
      </c>
      <c r="B148" s="34">
        <v>0.20679549999999999</v>
      </c>
      <c r="C148" s="34">
        <v>0.2098892</v>
      </c>
      <c r="D148" s="34">
        <v>0.22669449999999999</v>
      </c>
      <c r="E148" s="34">
        <v>0.25233489999999997</v>
      </c>
      <c r="F148" s="34">
        <v>0.33477679999999999</v>
      </c>
      <c r="G148" s="34">
        <v>0.39322950000000001</v>
      </c>
      <c r="H148" s="34">
        <v>0.83053840000000001</v>
      </c>
      <c r="I148" s="34">
        <v>0.60870729999999995</v>
      </c>
      <c r="J148" s="34">
        <v>0.75432529999999998</v>
      </c>
      <c r="K148" s="34">
        <v>0.52316680000000004</v>
      </c>
    </row>
    <row r="149" spans="1:11" x14ac:dyDescent="0.2">
      <c r="A149" s="23">
        <v>1873079.4439999999</v>
      </c>
      <c r="B149" s="34">
        <v>0.21108479999999999</v>
      </c>
      <c r="C149" s="34">
        <v>0.21402109999999999</v>
      </c>
      <c r="D149" s="34">
        <v>0.23063159999999999</v>
      </c>
      <c r="E149" s="34">
        <v>0.25586320000000001</v>
      </c>
      <c r="F149" s="34">
        <v>0.33809929999999999</v>
      </c>
      <c r="G149" s="34">
        <v>0.3963448</v>
      </c>
      <c r="H149" s="34">
        <v>0.83608389999999999</v>
      </c>
      <c r="I149" s="34">
        <v>0.62262709999999999</v>
      </c>
      <c r="J149" s="34">
        <v>0.77301629999999999</v>
      </c>
      <c r="K149" s="34">
        <v>0.53030969999999999</v>
      </c>
    </row>
    <row r="150" spans="1:11" x14ac:dyDescent="0.2">
      <c r="A150" s="23">
        <v>2016257.044</v>
      </c>
      <c r="B150" s="34">
        <v>0.21522040000000001</v>
      </c>
      <c r="C150" s="34">
        <v>0.21841540000000001</v>
      </c>
      <c r="D150" s="34">
        <v>0.23463600000000001</v>
      </c>
      <c r="E150" s="34">
        <v>0.25989129999999999</v>
      </c>
      <c r="F150" s="34">
        <v>0.34103860000000003</v>
      </c>
      <c r="G150" s="34">
        <v>0.39912019999999998</v>
      </c>
      <c r="H150" s="34">
        <v>0.84247749999999999</v>
      </c>
      <c r="I150" s="34">
        <v>0.63751310000000005</v>
      </c>
      <c r="J150" s="34">
        <v>0.79281860000000004</v>
      </c>
      <c r="K150" s="34">
        <v>0.53733050000000004</v>
      </c>
    </row>
    <row r="151" spans="1:11" x14ac:dyDescent="0.2">
      <c r="A151" s="23">
        <v>2170379.0950000002</v>
      </c>
      <c r="B151" s="34">
        <v>0.219861</v>
      </c>
      <c r="C151" s="34">
        <v>0.222388</v>
      </c>
      <c r="D151" s="34">
        <v>0.23824919999999999</v>
      </c>
      <c r="E151" s="34">
        <v>0.26307999999999998</v>
      </c>
      <c r="F151" s="34">
        <v>0.3441516</v>
      </c>
      <c r="G151" s="34">
        <v>0.40136899999999998</v>
      </c>
      <c r="H151" s="34">
        <v>0.84799869999999999</v>
      </c>
      <c r="I151" s="34">
        <v>0.65351400000000004</v>
      </c>
      <c r="J151" s="34">
        <v>0.81381879999999995</v>
      </c>
      <c r="K151" s="34">
        <v>0.54413710000000004</v>
      </c>
    </row>
    <row r="152" spans="1:11" x14ac:dyDescent="0.2">
      <c r="A152" s="23">
        <v>2336282.1869999999</v>
      </c>
      <c r="B152" s="34">
        <v>0.2235663</v>
      </c>
      <c r="C152" s="34">
        <v>0.22664960000000001</v>
      </c>
      <c r="D152" s="34">
        <v>0.24236379999999999</v>
      </c>
      <c r="E152" s="34">
        <v>0.2667001</v>
      </c>
      <c r="F152" s="34">
        <v>0.34787410000000002</v>
      </c>
      <c r="G152" s="34">
        <v>0.40458280000000002</v>
      </c>
      <c r="H152" s="34">
        <v>0.85405129999999996</v>
      </c>
      <c r="I152" s="34">
        <v>0.67058059999999997</v>
      </c>
      <c r="J152" s="34">
        <v>0.83617940000000002</v>
      </c>
      <c r="K152" s="34">
        <v>0.55165459999999999</v>
      </c>
    </row>
    <row r="153" spans="1:11" x14ac:dyDescent="0.2">
      <c r="A153" s="23">
        <v>2514866.8590000002</v>
      </c>
      <c r="B153" s="34">
        <v>0.2277545</v>
      </c>
      <c r="C153" s="34">
        <v>0.2303241</v>
      </c>
      <c r="D153" s="34">
        <v>0.2460164</v>
      </c>
      <c r="E153" s="34">
        <v>0.27026309999999998</v>
      </c>
      <c r="F153" s="34">
        <v>0.35002309999999998</v>
      </c>
      <c r="G153" s="34">
        <v>0.40670719999999999</v>
      </c>
      <c r="H153" s="34">
        <v>0.85959450000000004</v>
      </c>
      <c r="I153" s="34">
        <v>0.68887350000000003</v>
      </c>
      <c r="J153" s="34">
        <v>0.85975659999999998</v>
      </c>
      <c r="K153" s="34">
        <v>0.55930530000000001</v>
      </c>
    </row>
    <row r="154" spans="1:11" x14ac:dyDescent="0.2">
      <c r="A154" s="23">
        <v>2707102.4870000002</v>
      </c>
      <c r="B154" s="34">
        <v>0.23154169999999999</v>
      </c>
      <c r="C154" s="34">
        <v>0.23408770000000001</v>
      </c>
      <c r="D154" s="34">
        <v>0.24955949999999999</v>
      </c>
      <c r="E154" s="34">
        <v>0.27348630000000002</v>
      </c>
      <c r="F154" s="34">
        <v>0.35290379999999999</v>
      </c>
      <c r="G154" s="34">
        <v>0.40922999999999998</v>
      </c>
      <c r="H154" s="34">
        <v>0.86558330000000006</v>
      </c>
      <c r="I154" s="34">
        <v>0.70838699999999999</v>
      </c>
      <c r="J154" s="34">
        <v>0.88478080000000003</v>
      </c>
      <c r="K154" s="34">
        <v>0.56641629999999998</v>
      </c>
    </row>
    <row r="155" spans="1:11" x14ac:dyDescent="0.2">
      <c r="A155" s="23">
        <v>2914032.5460000001</v>
      </c>
      <c r="B155" s="34">
        <v>0.23514879999999999</v>
      </c>
      <c r="C155" s="34">
        <v>0.23772270000000001</v>
      </c>
      <c r="D155" s="34">
        <v>0.25296249999999998</v>
      </c>
      <c r="E155" s="34">
        <v>0.2768023</v>
      </c>
      <c r="F155" s="34">
        <v>0.35585349999999999</v>
      </c>
      <c r="G155" s="34">
        <v>0.4121629</v>
      </c>
      <c r="H155" s="34">
        <v>0.87185140000000005</v>
      </c>
      <c r="I155" s="34">
        <v>0.72920039999999997</v>
      </c>
      <c r="J155" s="34">
        <v>0.91115889999999999</v>
      </c>
      <c r="K155" s="34">
        <v>0.57422589999999996</v>
      </c>
    </row>
    <row r="156" spans="1:11" x14ac:dyDescent="0.2">
      <c r="A156" s="23">
        <v>3136780.2719999999</v>
      </c>
      <c r="B156" s="34">
        <v>0.23848910000000001</v>
      </c>
      <c r="C156" s="34">
        <v>0.24119499999999999</v>
      </c>
      <c r="D156" s="34">
        <v>0.25597110000000001</v>
      </c>
      <c r="E156" s="34">
        <v>0.27989849999999999</v>
      </c>
      <c r="F156" s="34">
        <v>0.3577707</v>
      </c>
      <c r="G156" s="34">
        <v>0.41447539999999999</v>
      </c>
      <c r="H156" s="34">
        <v>0.87785539999999995</v>
      </c>
      <c r="I156" s="34">
        <v>0.75165289999999996</v>
      </c>
      <c r="J156" s="34">
        <v>0.93935469999999999</v>
      </c>
      <c r="K156" s="34">
        <v>0.58176479999999997</v>
      </c>
    </row>
    <row r="157" spans="1:11" x14ac:dyDescent="0.2">
      <c r="A157" s="23">
        <v>3376554.7650000001</v>
      </c>
      <c r="B157" s="34">
        <v>0.24178250000000001</v>
      </c>
      <c r="C157" s="34">
        <v>0.24459130000000001</v>
      </c>
      <c r="D157" s="34">
        <v>0.25946239999999998</v>
      </c>
      <c r="E157" s="34">
        <v>0.28339310000000001</v>
      </c>
      <c r="F157" s="34">
        <v>0.36124630000000002</v>
      </c>
      <c r="G157" s="34">
        <v>0.41737089999999999</v>
      </c>
      <c r="H157" s="34">
        <v>0.88452940000000002</v>
      </c>
      <c r="I157" s="34">
        <v>0.7757522</v>
      </c>
      <c r="J157" s="34">
        <v>0.96924699999999997</v>
      </c>
      <c r="K157" s="34">
        <v>0.58965429999999996</v>
      </c>
    </row>
    <row r="158" spans="1:11" x14ac:dyDescent="0.2">
      <c r="A158" s="23">
        <v>3634657.5440000002</v>
      </c>
      <c r="B158" s="34">
        <v>0.24505930000000001</v>
      </c>
      <c r="C158" s="34">
        <v>0.2476662</v>
      </c>
      <c r="D158" s="34">
        <v>0.26257609999999998</v>
      </c>
      <c r="E158" s="34">
        <v>0.285908</v>
      </c>
      <c r="F158" s="34">
        <v>0.36385689999999998</v>
      </c>
      <c r="G158" s="34">
        <v>0.4196686</v>
      </c>
      <c r="H158" s="34">
        <v>0.89104030000000001</v>
      </c>
      <c r="I158" s="34">
        <v>0.8017166</v>
      </c>
      <c r="J158" s="34">
        <v>1.001139</v>
      </c>
      <c r="K158" s="34">
        <v>0.59743829999999998</v>
      </c>
    </row>
    <row r="159" spans="1:11" x14ac:dyDescent="0.2">
      <c r="A159" s="23">
        <v>3912489.6179999998</v>
      </c>
      <c r="B159" s="34">
        <v>0.24744450000000001</v>
      </c>
      <c r="C159" s="34">
        <v>0.25063659999999999</v>
      </c>
      <c r="D159" s="34">
        <v>0.26514470000000001</v>
      </c>
      <c r="E159" s="34">
        <v>0.28859319999999999</v>
      </c>
      <c r="F159" s="34">
        <v>0.36625859999999999</v>
      </c>
      <c r="G159" s="34">
        <v>0.42248019999999997</v>
      </c>
      <c r="H159" s="34">
        <v>0.89843669999999998</v>
      </c>
      <c r="I159" s="34">
        <v>0.83007649999999999</v>
      </c>
      <c r="J159" s="34">
        <v>1.03559</v>
      </c>
      <c r="K159" s="34">
        <v>0.60548429999999998</v>
      </c>
    </row>
    <row r="160" spans="1:11" x14ac:dyDescent="0.2">
      <c r="A160" s="23">
        <v>4211559.0870000003</v>
      </c>
      <c r="B160" s="34">
        <v>0.25033440000000001</v>
      </c>
      <c r="C160" s="34">
        <v>0.2536583</v>
      </c>
      <c r="D160" s="34">
        <v>0.2676848</v>
      </c>
      <c r="E160" s="34">
        <v>0.29085319999999998</v>
      </c>
      <c r="F160" s="34">
        <v>0.36861050000000001</v>
      </c>
      <c r="G160" s="34">
        <v>0.42503940000000001</v>
      </c>
      <c r="H160" s="34">
        <v>0.90562640000000005</v>
      </c>
      <c r="I160" s="34">
        <v>0.86074839999999997</v>
      </c>
      <c r="J160" s="34">
        <v>1.0726469999999999</v>
      </c>
      <c r="K160" s="34">
        <v>0.61377409999999999</v>
      </c>
    </row>
    <row r="161" spans="1:11" x14ac:dyDescent="0.2">
      <c r="A161" s="23">
        <v>4533489.3329999996</v>
      </c>
      <c r="B161" s="34">
        <v>0.25327070000000002</v>
      </c>
      <c r="C161" s="34">
        <v>0.25612679999999999</v>
      </c>
      <c r="D161" s="34">
        <v>0.27020300000000003</v>
      </c>
      <c r="E161" s="34">
        <v>0.29391210000000001</v>
      </c>
      <c r="F161" s="34">
        <v>0.37166359999999998</v>
      </c>
      <c r="G161" s="34">
        <v>0.42777939999999998</v>
      </c>
      <c r="H161" s="34">
        <v>0.91497530000000005</v>
      </c>
      <c r="I161" s="34">
        <v>0.89473119999999995</v>
      </c>
      <c r="J161" s="34">
        <v>1.113054</v>
      </c>
      <c r="K161" s="34">
        <v>0.62248680000000001</v>
      </c>
    </row>
    <row r="162" spans="1:11" x14ac:dyDescent="0.2">
      <c r="A162" s="23">
        <v>4880027.824</v>
      </c>
      <c r="B162" s="34">
        <v>0.2556813</v>
      </c>
      <c r="C162" s="34">
        <v>0.2588434</v>
      </c>
      <c r="D162" s="34">
        <v>0.27259689999999998</v>
      </c>
      <c r="E162" s="34">
        <v>0.29608719999999999</v>
      </c>
      <c r="F162" s="34">
        <v>0.37378929999999999</v>
      </c>
      <c r="G162" s="34">
        <v>0.43090840000000002</v>
      </c>
      <c r="H162" s="34">
        <v>0.92405839999999995</v>
      </c>
      <c r="I162" s="34">
        <v>0.93246329999999999</v>
      </c>
      <c r="J162" s="34">
        <v>1.157402</v>
      </c>
      <c r="K162" s="34">
        <v>0.63136289999999995</v>
      </c>
    </row>
    <row r="163" spans="1:11" x14ac:dyDescent="0.2">
      <c r="A163" s="23">
        <v>5253055.6090000002</v>
      </c>
      <c r="B163" s="34">
        <v>0.2345602</v>
      </c>
      <c r="C163" s="34">
        <v>0.2383971</v>
      </c>
      <c r="D163" s="34">
        <v>0.25168590000000002</v>
      </c>
      <c r="E163" s="34">
        <v>0.2747193</v>
      </c>
      <c r="F163" s="34">
        <v>0.35132530000000001</v>
      </c>
      <c r="G163" s="34">
        <v>0.40822920000000001</v>
      </c>
      <c r="H163" s="34">
        <v>0.89536930000000003</v>
      </c>
      <c r="I163" s="34">
        <v>0.93363799999999997</v>
      </c>
      <c r="J163" s="34">
        <v>1.1551290000000001</v>
      </c>
      <c r="K163" s="34">
        <v>0.61051169999999999</v>
      </c>
    </row>
    <row r="164" spans="1:11" x14ac:dyDescent="0.2">
      <c r="A164" s="23">
        <v>5654597.5190000003</v>
      </c>
      <c r="B164" s="34">
        <v>0.23484050000000001</v>
      </c>
      <c r="C164" s="34">
        <v>0.23861760000000001</v>
      </c>
      <c r="D164" s="34">
        <v>0.25186940000000002</v>
      </c>
      <c r="E164" s="34">
        <v>0.274812</v>
      </c>
      <c r="F164" s="34">
        <v>0.35219260000000002</v>
      </c>
      <c r="G164" s="34">
        <v>0.40935660000000001</v>
      </c>
      <c r="H164" s="34">
        <v>0.90329709999999996</v>
      </c>
      <c r="I164" s="34">
        <v>0.97586269999999997</v>
      </c>
      <c r="J164" s="34">
        <v>1.2029019999999999</v>
      </c>
      <c r="K164" s="34">
        <v>0.61737589999999998</v>
      </c>
    </row>
    <row r="165" spans="1:11" x14ac:dyDescent="0.2">
      <c r="A165" s="23">
        <v>6086833.1660000002</v>
      </c>
      <c r="B165" s="34">
        <v>0.234404</v>
      </c>
      <c r="C165" s="34">
        <v>0.23830860000000001</v>
      </c>
      <c r="D165" s="34">
        <v>0.2514769</v>
      </c>
      <c r="E165" s="34">
        <v>0.27444099999999999</v>
      </c>
      <c r="F165" s="34">
        <v>0.35191329999999998</v>
      </c>
      <c r="G165" s="34">
        <v>0.41038659999999999</v>
      </c>
      <c r="H165" s="34">
        <v>0.91217959999999998</v>
      </c>
      <c r="I165" s="34">
        <v>1.0237419999999999</v>
      </c>
      <c r="J165" s="34">
        <v>1.2566079999999999</v>
      </c>
      <c r="K165" s="34">
        <v>0.62467329999999999</v>
      </c>
    </row>
    <row r="166" spans="1:11" x14ac:dyDescent="0.2">
      <c r="A166" s="23">
        <v>6552108.7690000003</v>
      </c>
      <c r="B166" s="34">
        <v>0.23380329999999999</v>
      </c>
      <c r="C166" s="34">
        <v>0.23809269999999999</v>
      </c>
      <c r="D166" s="34">
        <v>0.25151220000000002</v>
      </c>
      <c r="E166" s="34">
        <v>0.27443380000000001</v>
      </c>
      <c r="F166" s="34">
        <v>0.35185820000000001</v>
      </c>
      <c r="G166" s="34">
        <v>0.41141990000000001</v>
      </c>
      <c r="H166" s="34">
        <v>0.92359999999999998</v>
      </c>
      <c r="I166" s="34">
        <v>1.07901</v>
      </c>
      <c r="J166" s="34">
        <v>1.3176030000000001</v>
      </c>
      <c r="K166" s="34">
        <v>0.63243709999999997</v>
      </c>
    </row>
    <row r="167" spans="1:11" x14ac:dyDescent="0.2">
      <c r="A167" s="23">
        <v>7052949.8930000002</v>
      </c>
      <c r="B167" s="34">
        <v>0.23280380000000001</v>
      </c>
      <c r="C167" s="34">
        <v>0.23701900000000001</v>
      </c>
      <c r="D167" s="34">
        <v>0.2504441</v>
      </c>
      <c r="E167" s="34">
        <v>0.273588</v>
      </c>
      <c r="F167" s="34">
        <v>0.35211750000000003</v>
      </c>
      <c r="G167" s="34">
        <v>0.41247470000000003</v>
      </c>
      <c r="H167" s="34">
        <v>0.93611279999999997</v>
      </c>
      <c r="I167" s="34">
        <v>1.143615</v>
      </c>
      <c r="J167" s="34">
        <v>1.387991</v>
      </c>
      <c r="K167" s="34">
        <v>0.64078900000000005</v>
      </c>
    </row>
    <row r="168" spans="1:11" x14ac:dyDescent="0.2">
      <c r="A168" s="23">
        <v>7592075.1529999999</v>
      </c>
      <c r="B168" s="34">
        <v>0.23129769999999999</v>
      </c>
      <c r="C168" s="34">
        <v>0.23607520000000001</v>
      </c>
      <c r="D168" s="34">
        <v>0.24876039999999999</v>
      </c>
      <c r="E168" s="34">
        <v>0.27269490000000002</v>
      </c>
      <c r="F168" s="34">
        <v>0.35153030000000002</v>
      </c>
      <c r="G168" s="34">
        <v>0.41376610000000003</v>
      </c>
      <c r="H168" s="34">
        <v>0.95080109999999995</v>
      </c>
      <c r="I168" s="34">
        <v>1.2199310000000001</v>
      </c>
      <c r="J168" s="34">
        <v>1.4702230000000001</v>
      </c>
      <c r="K168" s="34">
        <v>0.64964029999999995</v>
      </c>
    </row>
    <row r="169" spans="1:11" x14ac:dyDescent="0.2">
      <c r="A169" s="23">
        <v>8172410.9780000001</v>
      </c>
      <c r="B169" s="34">
        <v>0.22958290000000001</v>
      </c>
      <c r="C169" s="34">
        <v>0.23447480000000001</v>
      </c>
      <c r="D169" s="34">
        <v>0.2472703</v>
      </c>
      <c r="E169" s="34">
        <v>0.27103569999999999</v>
      </c>
      <c r="F169" s="34">
        <v>0.35120440000000003</v>
      </c>
      <c r="G169" s="34">
        <v>0.41505969999999998</v>
      </c>
      <c r="H169" s="34">
        <v>0.96803130000000004</v>
      </c>
      <c r="I169" s="34">
        <v>1.3121259999999999</v>
      </c>
      <c r="J169" s="34">
        <v>1.5679590000000001</v>
      </c>
      <c r="K169" s="34">
        <v>0.65943419999999997</v>
      </c>
    </row>
    <row r="170" spans="1:11" x14ac:dyDescent="0.2">
      <c r="A170" s="23">
        <v>8797107.4900000002</v>
      </c>
      <c r="B170" s="34">
        <v>0.22687280000000001</v>
      </c>
      <c r="C170" s="34">
        <v>0.23275029999999999</v>
      </c>
      <c r="D170" s="34">
        <v>0.24536649999999999</v>
      </c>
      <c r="E170" s="34">
        <v>0.26941589999999999</v>
      </c>
      <c r="F170" s="34">
        <v>0.35060019999999997</v>
      </c>
      <c r="G170" s="34">
        <v>0.41633789999999998</v>
      </c>
      <c r="H170" s="34">
        <v>0.98820050000000004</v>
      </c>
      <c r="I170" s="34">
        <v>1.425859</v>
      </c>
      <c r="J170" s="34">
        <v>1.68668</v>
      </c>
      <c r="K170" s="34">
        <v>0.66995159999999998</v>
      </c>
    </row>
    <row r="171" spans="1:11" x14ac:dyDescent="0.2">
      <c r="A171" s="23">
        <v>9469555.6060000006</v>
      </c>
      <c r="B171" s="34">
        <v>0.22408529999999999</v>
      </c>
      <c r="C171" s="34">
        <v>0.2306058</v>
      </c>
      <c r="D171" s="34">
        <v>0.24315239999999999</v>
      </c>
      <c r="E171" s="34">
        <v>0.26792359999999998</v>
      </c>
      <c r="F171" s="34">
        <v>0.3495876</v>
      </c>
      <c r="G171" s="34">
        <v>0.4184254</v>
      </c>
      <c r="H171" s="34">
        <v>1.012572</v>
      </c>
      <c r="I171" s="34">
        <v>1.570767</v>
      </c>
      <c r="J171" s="34">
        <v>1.8353299999999999</v>
      </c>
      <c r="K171" s="34">
        <v>0.68216960000000004</v>
      </c>
    </row>
    <row r="172" spans="1:11" x14ac:dyDescent="0.2">
      <c r="A172" s="23">
        <v>10193405.444</v>
      </c>
      <c r="B172" s="34">
        <v>0.220855</v>
      </c>
      <c r="C172" s="34">
        <v>0.22733909999999999</v>
      </c>
      <c r="D172" s="34">
        <v>0.24057819999999999</v>
      </c>
      <c r="E172" s="34">
        <v>0.26545180000000002</v>
      </c>
      <c r="F172" s="34">
        <v>0.34925050000000002</v>
      </c>
      <c r="G172" s="34">
        <v>0.4204696</v>
      </c>
      <c r="H172" s="34">
        <v>1.0422100000000001</v>
      </c>
      <c r="I172" s="34">
        <v>1.7623899999999999</v>
      </c>
      <c r="J172" s="34">
        <v>2.0276809999999998</v>
      </c>
      <c r="K172" s="34">
        <v>0.69614830000000005</v>
      </c>
    </row>
    <row r="173" spans="1:11" x14ac:dyDescent="0.2">
      <c r="A173" s="23">
        <v>10972586.134</v>
      </c>
      <c r="B173" s="34">
        <v>0.21714149999999999</v>
      </c>
      <c r="C173" s="34">
        <v>0.224801</v>
      </c>
      <c r="D173" s="34">
        <v>0.23775979999999999</v>
      </c>
      <c r="E173" s="34">
        <v>0.26332990000000001</v>
      </c>
      <c r="F173" s="34">
        <v>0.3484332</v>
      </c>
      <c r="G173" s="34">
        <v>0.42328569999999999</v>
      </c>
      <c r="H173" s="34">
        <v>1.0768329999999999</v>
      </c>
      <c r="I173" s="34">
        <v>2.0293610000000002</v>
      </c>
      <c r="J173" s="34">
        <v>2.2879749999999999</v>
      </c>
      <c r="K173" s="34">
        <v>0.7119238</v>
      </c>
    </row>
    <row r="174" spans="1:11" x14ac:dyDescent="0.2">
      <c r="A174" s="23">
        <v>11811327.15</v>
      </c>
      <c r="B174" s="34">
        <v>0.21351049999999999</v>
      </c>
      <c r="C174" s="34">
        <v>0.22150210000000001</v>
      </c>
      <c r="D174" s="34">
        <v>0.2338179</v>
      </c>
      <c r="E174" s="34">
        <v>0.2604088</v>
      </c>
      <c r="F174" s="34">
        <v>0.34733579999999997</v>
      </c>
      <c r="G174" s="34">
        <v>0.42620780000000003</v>
      </c>
      <c r="H174" s="34">
        <v>1.1233340000000001</v>
      </c>
      <c r="I174" s="34">
        <v>2.4274490000000002</v>
      </c>
      <c r="J174" s="34">
        <v>2.6620740000000001</v>
      </c>
      <c r="K174" s="34">
        <v>0.73168580000000005</v>
      </c>
    </row>
    <row r="175" spans="1:11" x14ac:dyDescent="0.2">
      <c r="A175" s="23">
        <v>12714181.263</v>
      </c>
      <c r="B175" s="34">
        <v>0.2081363</v>
      </c>
      <c r="C175" s="34">
        <v>0.217755</v>
      </c>
      <c r="D175" s="34">
        <v>0.23026440000000001</v>
      </c>
      <c r="E175" s="34">
        <v>0.25742009999999999</v>
      </c>
      <c r="F175" s="34">
        <v>0.34675099999999998</v>
      </c>
      <c r="G175" s="34">
        <v>0.43052170000000001</v>
      </c>
      <c r="H175" s="34">
        <v>1.180091</v>
      </c>
      <c r="I175" s="34">
        <v>3.0843780000000001</v>
      </c>
      <c r="J175" s="34">
        <v>3.2430829999999999</v>
      </c>
      <c r="K175" s="34">
        <v>0.75514599999999998</v>
      </c>
    </row>
    <row r="176" spans="1:11" x14ac:dyDescent="0.2">
      <c r="A176" s="23">
        <v>13686049.261</v>
      </c>
      <c r="B176" s="34">
        <v>0.2025083</v>
      </c>
      <c r="C176" s="34">
        <v>0.2132425</v>
      </c>
      <c r="D176" s="34">
        <v>0.2259282</v>
      </c>
      <c r="E176" s="34">
        <v>0.25407459999999998</v>
      </c>
      <c r="F176" s="34">
        <v>0.3460067</v>
      </c>
      <c r="G176" s="34">
        <v>0.43587219999999999</v>
      </c>
      <c r="H176" s="34">
        <v>1.251952</v>
      </c>
      <c r="I176" s="34">
        <v>4.3733449999999996</v>
      </c>
      <c r="J176" s="34">
        <v>4.2692579999999998</v>
      </c>
      <c r="K176" s="34">
        <v>0.78447210000000001</v>
      </c>
    </row>
    <row r="177" spans="1:11" x14ac:dyDescent="0.2">
      <c r="A177" s="23">
        <v>14732206.539999999</v>
      </c>
      <c r="B177" s="34">
        <v>0.19596830000000001</v>
      </c>
      <c r="C177" s="34">
        <v>0.2086044</v>
      </c>
      <c r="D177" s="34">
        <v>0.22147349999999999</v>
      </c>
      <c r="E177" s="34">
        <v>0.25071919999999998</v>
      </c>
      <c r="F177" s="34">
        <v>0.34575980000000001</v>
      </c>
      <c r="G177" s="34">
        <v>0.44280079999999999</v>
      </c>
      <c r="H177" s="34">
        <v>1.345855</v>
      </c>
      <c r="I177" s="34">
        <v>8.0169219999999992</v>
      </c>
      <c r="J177" s="34">
        <v>6.5560799999999997</v>
      </c>
      <c r="K177" s="34">
        <v>0.82128120000000004</v>
      </c>
    </row>
    <row r="178" spans="1:11" x14ac:dyDescent="0.2">
      <c r="A178" s="23">
        <v>15858331.751</v>
      </c>
      <c r="B178" s="34">
        <v>0.1900519</v>
      </c>
      <c r="C178" s="34">
        <v>0.2035209</v>
      </c>
      <c r="D178" s="34">
        <v>0.21611420000000001</v>
      </c>
      <c r="E178" s="34">
        <v>0.24681639999999999</v>
      </c>
      <c r="F178" s="34">
        <v>0.34576659999999998</v>
      </c>
      <c r="G178" s="34">
        <v>0.45185789999999998</v>
      </c>
      <c r="H178" s="34">
        <v>1.472378</v>
      </c>
      <c r="I178" s="34">
        <v>83.021119999999996</v>
      </c>
      <c r="J178" s="34">
        <v>15.970660000000001</v>
      </c>
      <c r="K178" s="34">
        <v>0.86904619999999999</v>
      </c>
    </row>
    <row r="179" spans="1:11" x14ac:dyDescent="0.2">
      <c r="A179" s="23">
        <v>17070537.618000001</v>
      </c>
      <c r="B179" s="34">
        <v>0.18230950000000001</v>
      </c>
      <c r="C179" s="34">
        <v>0.19800209999999999</v>
      </c>
      <c r="D179" s="34">
        <v>0.2109856</v>
      </c>
      <c r="E179" s="34">
        <v>0.2432241</v>
      </c>
      <c r="F179" s="34">
        <v>0.34656429999999999</v>
      </c>
      <c r="G179" s="34">
        <v>0.46387060000000002</v>
      </c>
      <c r="H179" s="34">
        <v>1.6450100000000001</v>
      </c>
      <c r="I179" s="34">
        <v>9.1445519999999991</v>
      </c>
      <c r="J179" s="34">
        <v>27.919920000000001</v>
      </c>
      <c r="K179" s="34">
        <v>0.93362690000000004</v>
      </c>
    </row>
    <row r="180" spans="1:11" x14ac:dyDescent="0.2">
      <c r="A180" s="23">
        <v>18375404.118000001</v>
      </c>
      <c r="B180" s="34">
        <v>0.1751405</v>
      </c>
      <c r="C180" s="34">
        <v>0.19214909999999999</v>
      </c>
      <c r="D180" s="34">
        <v>0.204952</v>
      </c>
      <c r="E180" s="34">
        <v>0.2395139</v>
      </c>
      <c r="F180" s="34">
        <v>0.34839399999999998</v>
      </c>
      <c r="G180" s="34">
        <v>0.47996949999999999</v>
      </c>
      <c r="H180" s="34">
        <v>1.8944859999999999</v>
      </c>
      <c r="I180" s="34">
        <v>4.1540020000000002</v>
      </c>
      <c r="J180" s="34">
        <v>6.9271589999999996</v>
      </c>
      <c r="K180" s="34">
        <v>1.0199389999999999</v>
      </c>
    </row>
    <row r="181" spans="1:11" x14ac:dyDescent="0.2">
      <c r="A181" s="23">
        <v>19780014.199999999</v>
      </c>
      <c r="B181" s="34">
        <v>0.16685620000000001</v>
      </c>
      <c r="C181" s="34">
        <v>0.18571380000000001</v>
      </c>
      <c r="D181" s="34">
        <v>0.19936690000000001</v>
      </c>
      <c r="E181" s="34">
        <v>0.2360295</v>
      </c>
      <c r="F181" s="34">
        <v>0.35159610000000002</v>
      </c>
      <c r="G181" s="34">
        <v>0.50266900000000003</v>
      </c>
      <c r="H181" s="34">
        <v>2.2748699999999999</v>
      </c>
      <c r="I181" s="34">
        <v>2.6313029999999999</v>
      </c>
      <c r="J181" s="34">
        <v>3.8190979999999999</v>
      </c>
      <c r="K181" s="34">
        <v>1.1443099999999999</v>
      </c>
    </row>
    <row r="182" spans="1:11" x14ac:dyDescent="0.2">
      <c r="A182" s="23">
        <v>21291992.234000001</v>
      </c>
      <c r="B182" s="34">
        <v>0.1577288</v>
      </c>
      <c r="C182" s="34">
        <v>0.179566</v>
      </c>
      <c r="D182" s="34">
        <v>0.19335559999999999</v>
      </c>
      <c r="E182" s="34">
        <v>0.2327843</v>
      </c>
      <c r="F182" s="34">
        <v>0.35677540000000002</v>
      </c>
      <c r="G182" s="34">
        <v>0.53255839999999999</v>
      </c>
      <c r="H182" s="34">
        <v>2.9109240000000001</v>
      </c>
      <c r="I182" s="34">
        <v>1.889645</v>
      </c>
      <c r="J182" s="34">
        <v>2.562011</v>
      </c>
      <c r="K182" s="34">
        <v>1.335736</v>
      </c>
    </row>
    <row r="183" spans="1:11" x14ac:dyDescent="0.2">
      <c r="A183" s="23">
        <v>22919545.390000001</v>
      </c>
      <c r="B183" s="34">
        <v>0.1484675</v>
      </c>
      <c r="C183" s="34">
        <v>0.17341010000000001</v>
      </c>
      <c r="D183" s="34">
        <v>0.18778510000000001</v>
      </c>
      <c r="E183" s="34">
        <v>0.23110149999999999</v>
      </c>
      <c r="F183" s="34">
        <v>0.36611009999999999</v>
      </c>
      <c r="G183" s="34">
        <v>0.57709029999999994</v>
      </c>
      <c r="H183" s="34">
        <v>4.1555710000000001</v>
      </c>
      <c r="I183" s="34">
        <v>1.465487</v>
      </c>
      <c r="J183" s="34">
        <v>1.901016</v>
      </c>
      <c r="K183" s="34">
        <v>1.6599870000000001</v>
      </c>
    </row>
    <row r="184" spans="1:11" x14ac:dyDescent="0.2">
      <c r="A184" s="23">
        <v>24671508.195</v>
      </c>
      <c r="B184" s="34">
        <v>0.1390226</v>
      </c>
      <c r="C184" s="34">
        <v>0.16763739999999999</v>
      </c>
      <c r="D184" s="34">
        <v>0.1825756</v>
      </c>
      <c r="E184" s="34">
        <v>0.23123569999999999</v>
      </c>
      <c r="F184" s="34">
        <v>0.37955660000000002</v>
      </c>
      <c r="G184" s="34">
        <v>0.64239020000000002</v>
      </c>
      <c r="H184" s="34">
        <v>7.3583530000000001</v>
      </c>
      <c r="I184" s="34">
        <v>1.195238</v>
      </c>
      <c r="J184" s="34">
        <v>1.4999370000000001</v>
      </c>
      <c r="K184" s="34">
        <v>2.2903709999999999</v>
      </c>
    </row>
    <row r="185" spans="1:11" x14ac:dyDescent="0.2">
      <c r="A185" s="23">
        <v>26557390.482999999</v>
      </c>
      <c r="B185" s="34">
        <v>0.1295907</v>
      </c>
      <c r="C185" s="34">
        <v>0.1624748</v>
      </c>
      <c r="D185" s="34">
        <v>0.17867649999999999</v>
      </c>
      <c r="E185" s="34">
        <v>0.2335969</v>
      </c>
      <c r="F185" s="34">
        <v>0.40046860000000001</v>
      </c>
      <c r="G185" s="34">
        <v>0.74459030000000004</v>
      </c>
      <c r="H185" s="34">
        <v>33.014850000000003</v>
      </c>
      <c r="I185" s="34">
        <v>1.012866</v>
      </c>
      <c r="J185" s="34">
        <v>1.2369859999999999</v>
      </c>
      <c r="K185" s="34">
        <v>4.0017680000000002</v>
      </c>
    </row>
    <row r="186" spans="1:11" x14ac:dyDescent="0.2">
      <c r="A186" s="23">
        <v>28587429.017000001</v>
      </c>
      <c r="B186" s="34">
        <v>0.11966449999999999</v>
      </c>
      <c r="C186" s="34">
        <v>0.15918889999999999</v>
      </c>
      <c r="D186" s="34">
        <v>0.17651310000000001</v>
      </c>
      <c r="E186" s="34">
        <v>0.24095939999999999</v>
      </c>
      <c r="F186" s="34">
        <v>0.4342413</v>
      </c>
      <c r="G186" s="34">
        <v>0.91335500000000003</v>
      </c>
      <c r="H186" s="34">
        <v>14.28816</v>
      </c>
      <c r="I186" s="34">
        <v>0.8873413</v>
      </c>
      <c r="J186" s="34">
        <v>1.0591999999999999</v>
      </c>
      <c r="K186" s="34">
        <v>21.323409999999999</v>
      </c>
    </row>
    <row r="187" spans="1:11" x14ac:dyDescent="0.2">
      <c r="A187" s="23">
        <v>30772643.055</v>
      </c>
      <c r="B187" s="34">
        <v>0.1106655</v>
      </c>
      <c r="C187" s="34">
        <v>0.15835289999999999</v>
      </c>
      <c r="D187" s="34">
        <v>0.1782426</v>
      </c>
      <c r="E187" s="34">
        <v>0.2560653</v>
      </c>
      <c r="F187" s="34">
        <v>0.4874213</v>
      </c>
      <c r="G187" s="34">
        <v>1.2349950000000001</v>
      </c>
      <c r="H187" s="34">
        <v>6.279979</v>
      </c>
      <c r="I187" s="34">
        <v>0.80225210000000002</v>
      </c>
      <c r="J187" s="34">
        <v>0.93951799999999996</v>
      </c>
      <c r="K187" s="34">
        <v>6.0254909999999997</v>
      </c>
    </row>
    <row r="188" spans="1:11" x14ac:dyDescent="0.2">
      <c r="A188" s="23">
        <v>33124894.164000001</v>
      </c>
      <c r="B188" s="34">
        <v>0.1035206</v>
      </c>
      <c r="C188" s="34">
        <v>0.16236700000000001</v>
      </c>
      <c r="D188" s="34">
        <v>0.1858033</v>
      </c>
      <c r="E188" s="34">
        <v>0.28615620000000003</v>
      </c>
      <c r="F188" s="34">
        <v>0.57754629999999996</v>
      </c>
      <c r="G188" s="34">
        <v>1.9787490000000001</v>
      </c>
      <c r="H188" s="34">
        <v>4.3367800000000001</v>
      </c>
      <c r="I188" s="34">
        <v>0.75228459999999997</v>
      </c>
      <c r="J188" s="34">
        <v>0.86913689999999999</v>
      </c>
      <c r="K188" s="34">
        <v>2.6871740000000002</v>
      </c>
    </row>
    <row r="189" spans="1:11" x14ac:dyDescent="0.2">
      <c r="A189" s="23">
        <v>35656950.604000002</v>
      </c>
      <c r="B189" s="34">
        <v>9.9245219999999995E-2</v>
      </c>
      <c r="C189" s="34">
        <v>0.17548230000000001</v>
      </c>
      <c r="D189" s="34">
        <v>0.2033595</v>
      </c>
      <c r="E189" s="34">
        <v>0.34091369999999999</v>
      </c>
      <c r="F189" s="34">
        <v>0.73302710000000004</v>
      </c>
      <c r="G189" s="34">
        <v>4.6043159999999999</v>
      </c>
      <c r="H189" s="34">
        <v>3.6309740000000001</v>
      </c>
      <c r="I189" s="34">
        <v>0.73700650000000001</v>
      </c>
      <c r="J189" s="34">
        <v>0.84860780000000002</v>
      </c>
      <c r="K189" s="34">
        <v>1.858079</v>
      </c>
    </row>
    <row r="190" spans="1:11" x14ac:dyDescent="0.2">
      <c r="A190" s="23">
        <v>38382556.637000002</v>
      </c>
      <c r="B190" s="34">
        <v>9.800238E-2</v>
      </c>
      <c r="C190" s="34">
        <v>0.1969622</v>
      </c>
      <c r="D190" s="34">
        <v>0.23530989999999999</v>
      </c>
      <c r="E190" s="34">
        <v>0.44278260000000003</v>
      </c>
      <c r="F190" s="34">
        <v>1.029466</v>
      </c>
      <c r="G190" s="34">
        <v>16.819959999999998</v>
      </c>
      <c r="H190" s="34">
        <v>3.2729089999999998</v>
      </c>
      <c r="I190" s="34">
        <v>0.73223459999999996</v>
      </c>
      <c r="J190" s="34">
        <v>0.84813400000000005</v>
      </c>
      <c r="K190" s="34">
        <v>1.456995</v>
      </c>
    </row>
    <row r="191" spans="1:11" x14ac:dyDescent="0.2">
      <c r="A191" s="23">
        <v>41316507.134000003</v>
      </c>
      <c r="B191" s="34">
        <v>0.105449</v>
      </c>
      <c r="C191" s="34">
        <v>0.24030299999999999</v>
      </c>
      <c r="D191" s="34">
        <v>0.29410330000000001</v>
      </c>
      <c r="E191" s="34">
        <v>0.64617049999999998</v>
      </c>
      <c r="F191" s="34">
        <v>1.6823490000000001</v>
      </c>
      <c r="G191" s="34">
        <v>4.1550089999999997</v>
      </c>
      <c r="H191" s="34">
        <v>3.3580779999999999</v>
      </c>
      <c r="I191" s="34">
        <v>0.78955500000000001</v>
      </c>
      <c r="J191" s="34">
        <v>0.94287100000000001</v>
      </c>
      <c r="K191" s="34">
        <v>1.381311</v>
      </c>
    </row>
    <row r="192" spans="1:11" x14ac:dyDescent="0.2">
      <c r="A192" s="23">
        <v>44474727.880000003</v>
      </c>
      <c r="B192" s="34">
        <v>0.11876100000000001</v>
      </c>
      <c r="C192" s="34">
        <v>0.30770189999999997</v>
      </c>
      <c r="D192" s="34">
        <v>0.39305810000000002</v>
      </c>
      <c r="E192" s="34">
        <v>1.0029509999999999</v>
      </c>
      <c r="F192" s="34">
        <v>3.4459780000000002</v>
      </c>
      <c r="G192" s="34">
        <v>2.5903450000000001</v>
      </c>
      <c r="H192" s="34">
        <v>3.348446</v>
      </c>
      <c r="I192" s="34">
        <v>0.8200672</v>
      </c>
      <c r="J192" s="34">
        <v>1.028211</v>
      </c>
      <c r="K192" s="34">
        <v>1.3258220000000001</v>
      </c>
    </row>
    <row r="193" spans="1:11" x14ac:dyDescent="0.2">
      <c r="A193" s="23">
        <v>47874362.022</v>
      </c>
      <c r="B193" s="34">
        <v>0.17182310000000001</v>
      </c>
      <c r="C193" s="34">
        <v>0.47708529999999999</v>
      </c>
      <c r="D193" s="34">
        <v>0.63186290000000001</v>
      </c>
      <c r="E193" s="34">
        <v>1.9329769999999999</v>
      </c>
      <c r="F193" s="34">
        <v>68.439639999999997</v>
      </c>
      <c r="G193" s="34">
        <v>2.2829609999999998</v>
      </c>
      <c r="H193" s="34">
        <v>3.871076</v>
      </c>
      <c r="I193" s="34">
        <v>0.94862729999999995</v>
      </c>
      <c r="J193" s="34">
        <v>1.3597239999999999</v>
      </c>
      <c r="K193" s="34">
        <v>1.530994</v>
      </c>
    </row>
    <row r="194" spans="1:11" x14ac:dyDescent="0.2">
      <c r="A194" s="23">
        <v>51533863.122000001</v>
      </c>
      <c r="B194" s="34">
        <v>0.26377329999999999</v>
      </c>
      <c r="C194" s="34">
        <v>0.76798270000000002</v>
      </c>
      <c r="D194" s="34">
        <v>1.0255300000000001</v>
      </c>
      <c r="E194" s="34">
        <v>2.548419</v>
      </c>
      <c r="F194" s="34">
        <v>10.13157</v>
      </c>
      <c r="G194" s="34">
        <v>2.7065109999999999</v>
      </c>
      <c r="H194" s="34">
        <v>4.7988809999999997</v>
      </c>
      <c r="I194" s="34">
        <v>1.201705</v>
      </c>
      <c r="J194" s="34">
        <v>2.3766120000000002</v>
      </c>
      <c r="K194" s="34">
        <v>2.2656339999999999</v>
      </c>
    </row>
    <row r="195" spans="1:11" x14ac:dyDescent="0.2">
      <c r="A195" s="23">
        <v>55473095.331</v>
      </c>
      <c r="B195" s="34">
        <v>0.44498850000000001</v>
      </c>
      <c r="C195" s="34">
        <v>1.3607499999999999</v>
      </c>
      <c r="D195" s="34">
        <v>1.626768</v>
      </c>
      <c r="E195" s="34">
        <v>1.708502</v>
      </c>
      <c r="F195" s="34">
        <v>8.6821400000000004</v>
      </c>
      <c r="G195" s="34">
        <v>4.4689249999999996</v>
      </c>
      <c r="H195" s="34">
        <v>6.8507369999999996</v>
      </c>
      <c r="I195" s="34">
        <v>1.759622</v>
      </c>
      <c r="J195" s="34">
        <v>229.7388</v>
      </c>
      <c r="K195" s="34">
        <v>8.3696359999999999</v>
      </c>
    </row>
    <row r="196" spans="1:11" x14ac:dyDescent="0.2">
      <c r="A196" s="23">
        <v>59713441.203000002</v>
      </c>
      <c r="B196" s="34">
        <v>0.57317700000000005</v>
      </c>
      <c r="C196" s="34">
        <v>1.68652</v>
      </c>
      <c r="D196" s="34">
        <v>1.3731580000000001</v>
      </c>
      <c r="E196" s="34">
        <v>0.67967940000000004</v>
      </c>
      <c r="F196" s="34">
        <v>9.266527</v>
      </c>
      <c r="G196" s="34">
        <v>9.18187</v>
      </c>
      <c r="H196" s="34">
        <v>15.59376</v>
      </c>
      <c r="I196" s="34">
        <v>6.3432639999999996</v>
      </c>
      <c r="J196" s="34">
        <v>1.6988570000000001</v>
      </c>
      <c r="K196" s="34">
        <v>2.276939</v>
      </c>
    </row>
    <row r="197" spans="1:11" x14ac:dyDescent="0.2">
      <c r="A197" s="23">
        <v>64277917.774999999</v>
      </c>
      <c r="B197" s="34">
        <v>0.33202700000000002</v>
      </c>
      <c r="C197" s="34">
        <v>0.90521839999999998</v>
      </c>
      <c r="D197" s="34">
        <v>0.59512169999999998</v>
      </c>
      <c r="E197" s="34">
        <v>0.24958939999999999</v>
      </c>
      <c r="F197" s="34">
        <v>1.4368030000000001</v>
      </c>
      <c r="G197" s="34">
        <v>1.4480040000000001</v>
      </c>
      <c r="H197" s="34">
        <v>39.18967</v>
      </c>
      <c r="I197" s="34">
        <v>2.2574320000000001</v>
      </c>
      <c r="J197" s="34">
        <v>0.78772430000000004</v>
      </c>
      <c r="K197" s="34">
        <v>0.78577520000000001</v>
      </c>
    </row>
    <row r="198" spans="1:11" x14ac:dyDescent="0.2">
      <c r="A198" s="23">
        <v>69191301.491999999</v>
      </c>
      <c r="B198" s="34">
        <v>6.3799990000000001E-2</v>
      </c>
      <c r="C198" s="34">
        <v>0.33515279999999997</v>
      </c>
      <c r="D198" s="34">
        <v>0.20522950000000001</v>
      </c>
      <c r="E198" s="34">
        <v>8.1032300000000002E-2</v>
      </c>
      <c r="F198" s="34">
        <v>0.56025970000000003</v>
      </c>
      <c r="G198" s="34">
        <v>0.67078170000000004</v>
      </c>
      <c r="H198" s="34">
        <v>10.677670000000001</v>
      </c>
      <c r="I198" s="34">
        <v>0.88341210000000003</v>
      </c>
      <c r="J198" s="34">
        <v>0.62851610000000002</v>
      </c>
      <c r="K198" s="34">
        <v>0.48795230000000001</v>
      </c>
    </row>
    <row r="199" spans="1:11" x14ac:dyDescent="0.2">
      <c r="A199" s="23">
        <v>74480262.708000004</v>
      </c>
      <c r="B199" s="34">
        <v>-5.5328889999999999E-2</v>
      </c>
      <c r="C199" s="34">
        <v>0.12877250000000001</v>
      </c>
      <c r="D199" s="34">
        <v>6.7193719999999998E-2</v>
      </c>
      <c r="E199" s="34">
        <v>3.5063230000000001E-2</v>
      </c>
      <c r="F199" s="34">
        <v>0.3446072</v>
      </c>
      <c r="G199" s="34">
        <v>0.48990289999999997</v>
      </c>
      <c r="H199" s="34">
        <v>10.046150000000001</v>
      </c>
      <c r="I199" s="34">
        <v>0.70891959999999998</v>
      </c>
      <c r="J199" s="34">
        <v>0.79952699999999999</v>
      </c>
      <c r="K199" s="34">
        <v>0.49604490000000001</v>
      </c>
    </row>
    <row r="200" spans="1:11" x14ac:dyDescent="0.2">
      <c r="A200" s="23">
        <v>80173510.446999997</v>
      </c>
      <c r="B200" s="34">
        <v>-9.7691849999999997E-2</v>
      </c>
      <c r="C200" s="34">
        <v>6.6282320000000006E-2</v>
      </c>
      <c r="D200" s="34">
        <v>2.8304619999999999E-2</v>
      </c>
      <c r="E200" s="34">
        <v>4.169577E-2</v>
      </c>
      <c r="F200" s="34">
        <v>0.29925669999999999</v>
      </c>
      <c r="G200" s="34">
        <v>0.48622530000000003</v>
      </c>
      <c r="H200" s="34">
        <v>20.813269999999999</v>
      </c>
      <c r="I200" s="34">
        <v>0.79806540000000004</v>
      </c>
      <c r="J200" s="34">
        <v>1.336333</v>
      </c>
      <c r="K200" s="34">
        <v>0.66177980000000003</v>
      </c>
    </row>
    <row r="201" spans="1:11" x14ac:dyDescent="0.2">
      <c r="A201" s="23">
        <v>86301948.245000005</v>
      </c>
      <c r="B201" s="34">
        <v>-0.137569</v>
      </c>
      <c r="C201" s="34">
        <v>1.379817E-2</v>
      </c>
      <c r="D201" s="34">
        <v>-9.0790450000000009E-3</v>
      </c>
      <c r="E201" s="34">
        <v>5.228849E-2</v>
      </c>
      <c r="F201" s="34">
        <v>0.2561021</v>
      </c>
      <c r="G201" s="34">
        <v>0.48456709999999997</v>
      </c>
      <c r="H201" s="34">
        <v>214.3297</v>
      </c>
      <c r="I201" s="34">
        <v>0.94076780000000004</v>
      </c>
      <c r="J201" s="34">
        <v>3.2036539999999998</v>
      </c>
      <c r="K201" s="34">
        <v>0.9762383</v>
      </c>
    </row>
    <row r="202" spans="1:11" x14ac:dyDescent="0.2">
      <c r="A202" s="23">
        <v>92898841.890000001</v>
      </c>
      <c r="B202" s="34">
        <v>-0.20012579999999999</v>
      </c>
      <c r="C202" s="34">
        <v>-6.7159339999999998E-2</v>
      </c>
      <c r="D202" s="34">
        <v>-6.8977529999999995E-2</v>
      </c>
      <c r="E202" s="34">
        <v>7.8434210000000004E-2</v>
      </c>
      <c r="F202" s="34">
        <v>0.21901499999999999</v>
      </c>
      <c r="G202" s="34">
        <v>0.52673970000000003</v>
      </c>
      <c r="H202" s="34">
        <v>17.627520000000001</v>
      </c>
      <c r="I202" s="34">
        <v>1.479732</v>
      </c>
      <c r="J202" s="34">
        <v>9.4641339999999996</v>
      </c>
      <c r="K202" s="34">
        <v>2.139516</v>
      </c>
    </row>
    <row r="203" spans="1:11" x14ac:dyDescent="0.2">
      <c r="A203" s="23">
        <v>100000000</v>
      </c>
      <c r="B203" s="34">
        <v>-0.252919</v>
      </c>
      <c r="C203" s="34">
        <v>-0.11359039999999999</v>
      </c>
      <c r="D203" s="34">
        <v>-9.6787239999999997E-2</v>
      </c>
      <c r="E203" s="34">
        <v>0.17712729999999999</v>
      </c>
      <c r="F203" s="34">
        <v>0.29403689999999999</v>
      </c>
      <c r="G203" s="34">
        <v>0.86651650000000002</v>
      </c>
      <c r="H203" s="34">
        <v>11.649330000000001</v>
      </c>
      <c r="I203" s="34">
        <v>11.74122</v>
      </c>
      <c r="J203" s="34">
        <v>2.3410150000000001</v>
      </c>
      <c r="K203" s="34">
        <v>20.01117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dielectric constant</vt:lpstr>
      <vt:lpstr>loss</vt:lpstr>
    </vt:vector>
  </TitlesOfParts>
  <Company>KKU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Keeramintr</dc:creator>
  <cp:lastModifiedBy>Keeramintr</cp:lastModifiedBy>
  <dcterms:created xsi:type="dcterms:W3CDTF">2013-04-27T04:43:15Z</dcterms:created>
  <dcterms:modified xsi:type="dcterms:W3CDTF">2016-06-27T12:35:34Z</dcterms:modified>
</cp:coreProperties>
</file>