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OW\JAAPZUNIGA\R2 DEF\"/>
    </mc:Choice>
  </mc:AlternateContent>
  <bookViews>
    <workbookView xWindow="0" yWindow="0" windowWidth="28800" windowHeight="12330"/>
  </bookViews>
  <sheets>
    <sheet name="PYGCMS COMPOUNDS PERCENTAGES" sheetId="2" r:id="rId1"/>
    <sheet name="ANOVA" sheetId="5" r:id="rId2"/>
  </sheets>
  <calcPr calcId="162913"/>
</workbook>
</file>

<file path=xl/calcChain.xml><?xml version="1.0" encoding="utf-8"?>
<calcChain xmlns="http://schemas.openxmlformats.org/spreadsheetml/2006/main">
  <c r="F110" i="2" l="1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F111" i="2"/>
  <c r="G111" i="2"/>
  <c r="H111" i="2"/>
  <c r="I111" i="2"/>
  <c r="J111" i="2"/>
  <c r="K111" i="2"/>
  <c r="L111" i="2"/>
  <c r="M111" i="2"/>
  <c r="M119" i="2" s="1"/>
  <c r="N111" i="2"/>
  <c r="O111" i="2"/>
  <c r="P111" i="2"/>
  <c r="Q111" i="2"/>
  <c r="R111" i="2"/>
  <c r="S111" i="2"/>
  <c r="T111" i="2"/>
  <c r="U111" i="2"/>
  <c r="U119" i="2" s="1"/>
  <c r="V111" i="2"/>
  <c r="W111" i="2"/>
  <c r="X111" i="2"/>
  <c r="Y111" i="2"/>
  <c r="Z111" i="2"/>
  <c r="AA111" i="2"/>
  <c r="AB111" i="2"/>
  <c r="AC111" i="2"/>
  <c r="AC119" i="2" s="1"/>
  <c r="AD111" i="2"/>
  <c r="AE111" i="2"/>
  <c r="F112" i="2"/>
  <c r="G112" i="2"/>
  <c r="H112" i="2"/>
  <c r="H119" i="2" s="1"/>
  <c r="I112" i="2"/>
  <c r="J112" i="2"/>
  <c r="K112" i="2"/>
  <c r="L112" i="2"/>
  <c r="M112" i="2"/>
  <c r="N112" i="2"/>
  <c r="O112" i="2"/>
  <c r="P112" i="2"/>
  <c r="P119" i="2" s="1"/>
  <c r="Q112" i="2"/>
  <c r="R112" i="2"/>
  <c r="S112" i="2"/>
  <c r="T112" i="2"/>
  <c r="U112" i="2"/>
  <c r="V112" i="2"/>
  <c r="W112" i="2"/>
  <c r="X112" i="2"/>
  <c r="X119" i="2" s="1"/>
  <c r="Y112" i="2"/>
  <c r="Z112" i="2"/>
  <c r="AA112" i="2"/>
  <c r="AB112" i="2"/>
  <c r="AC112" i="2"/>
  <c r="AD112" i="2"/>
  <c r="AE112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F117" i="2"/>
  <c r="F119" i="2" s="1"/>
  <c r="G117" i="2"/>
  <c r="H117" i="2"/>
  <c r="I117" i="2"/>
  <c r="J117" i="2"/>
  <c r="J119" i="2" s="1"/>
  <c r="K117" i="2"/>
  <c r="L117" i="2"/>
  <c r="M117" i="2"/>
  <c r="N117" i="2"/>
  <c r="N119" i="2" s="1"/>
  <c r="O117" i="2"/>
  <c r="P117" i="2"/>
  <c r="Q117" i="2"/>
  <c r="R117" i="2"/>
  <c r="R119" i="2" s="1"/>
  <c r="S117" i="2"/>
  <c r="T117" i="2"/>
  <c r="U117" i="2"/>
  <c r="V117" i="2"/>
  <c r="V119" i="2" s="1"/>
  <c r="W117" i="2"/>
  <c r="X117" i="2"/>
  <c r="Y117" i="2"/>
  <c r="Z117" i="2"/>
  <c r="Z119" i="2" s="1"/>
  <c r="AA117" i="2"/>
  <c r="AB117" i="2"/>
  <c r="AC117" i="2"/>
  <c r="AD117" i="2"/>
  <c r="AD119" i="2" s="1"/>
  <c r="AE117" i="2"/>
  <c r="I119" i="2"/>
  <c r="L119" i="2"/>
  <c r="Q119" i="2"/>
  <c r="T119" i="2"/>
  <c r="Y119" i="2"/>
  <c r="AB119" i="2"/>
  <c r="E110" i="2"/>
  <c r="E117" i="2"/>
  <c r="E116" i="2"/>
  <c r="E115" i="2"/>
  <c r="E111" i="2"/>
  <c r="E114" i="2"/>
  <c r="E112" i="2"/>
  <c r="E113" i="2"/>
  <c r="AE119" i="2" l="1"/>
  <c r="AA119" i="2"/>
  <c r="W119" i="2"/>
  <c r="S119" i="2"/>
  <c r="O119" i="2"/>
  <c r="K119" i="2"/>
  <c r="G119" i="2"/>
  <c r="E119" i="2"/>
</calcChain>
</file>

<file path=xl/sharedStrings.xml><?xml version="1.0" encoding="utf-8"?>
<sst xmlns="http://schemas.openxmlformats.org/spreadsheetml/2006/main" count="984" uniqueCount="202">
  <si>
    <t>RT (min)</t>
  </si>
  <si>
    <t>compound</t>
  </si>
  <si>
    <t>toluene</t>
  </si>
  <si>
    <t>pyridine</t>
  </si>
  <si>
    <t>pyrrole</t>
  </si>
  <si>
    <t>acetamide</t>
  </si>
  <si>
    <t>3/2-furaldehyde and dimethylfuran</t>
  </si>
  <si>
    <t>C1-pyrrole</t>
  </si>
  <si>
    <t>unidentified furfural</t>
  </si>
  <si>
    <t>5-methyl-2-furaldehyde</t>
  </si>
  <si>
    <t>phenol</t>
  </si>
  <si>
    <t>benzonitrile</t>
  </si>
  <si>
    <t>2,3-dimethylcyclopent-2-en-1-one</t>
  </si>
  <si>
    <t>2/3-methylphenol</t>
  </si>
  <si>
    <t>4-methylphenol</t>
  </si>
  <si>
    <t>guaiacol</t>
  </si>
  <si>
    <t>acetylpyridone</t>
  </si>
  <si>
    <t>levoglucosenone</t>
  </si>
  <si>
    <t>benzeneacetonitrile</t>
  </si>
  <si>
    <t>indole</t>
  </si>
  <si>
    <t>C1-benzoxazole</t>
  </si>
  <si>
    <t>tetramethylbenzene</t>
  </si>
  <si>
    <t>naphthalene</t>
  </si>
  <si>
    <t>4-vinylphenol</t>
  </si>
  <si>
    <t>benzene propanitrile</t>
  </si>
  <si>
    <t>dihydroindenone</t>
  </si>
  <si>
    <t>C1-naphthalene</t>
  </si>
  <si>
    <t>C4-phenol</t>
  </si>
  <si>
    <t>4-vinylguaiacol</t>
  </si>
  <si>
    <t>3-Acetamido-5-methylfuran</t>
  </si>
  <si>
    <t>biphenyl</t>
  </si>
  <si>
    <t>4-methyl-1H-indole</t>
  </si>
  <si>
    <t>unidentified N-compound</t>
  </si>
  <si>
    <t>diketodipyrrole</t>
  </si>
  <si>
    <t>diketopiperazine</t>
  </si>
  <si>
    <t>diketopiperazine Cyclo (Pro-Pro)</t>
  </si>
  <si>
    <t>phytadiene 1</t>
  </si>
  <si>
    <t>phytadiene 2</t>
  </si>
  <si>
    <t>C14 fatty acid</t>
  </si>
  <si>
    <t>C16 fatty acid</t>
  </si>
  <si>
    <t>C18 fatty acid</t>
  </si>
  <si>
    <t>C20 fatty acid</t>
  </si>
  <si>
    <t>C18:1 fatty acid</t>
  </si>
  <si>
    <t>unidentified aliphatic product (isoprenoid compound?)</t>
  </si>
  <si>
    <t>C16 fatty acid methyl ester</t>
  </si>
  <si>
    <t>C14 alkylnitrile</t>
  </si>
  <si>
    <t>C16 alkylnitrile</t>
  </si>
  <si>
    <t>C18 alkylnitrile</t>
  </si>
  <si>
    <t>C16 alkylamide</t>
  </si>
  <si>
    <t>C18 alkylamide</t>
  </si>
  <si>
    <t>prist-1-ene</t>
  </si>
  <si>
    <t>unidentified steroid/triterpenoid</t>
  </si>
  <si>
    <t>diacholestadiene compound</t>
  </si>
  <si>
    <t>alkene C12</t>
  </si>
  <si>
    <t>alkene C13</t>
  </si>
  <si>
    <t>alkene C14</t>
  </si>
  <si>
    <t>alkene C15</t>
  </si>
  <si>
    <t>alkene C16</t>
  </si>
  <si>
    <t>alkene C17</t>
  </si>
  <si>
    <t>alkene C18</t>
  </si>
  <si>
    <t>alkene C19</t>
  </si>
  <si>
    <t>alkene C20</t>
  </si>
  <si>
    <t>alkene C21</t>
  </si>
  <si>
    <t>alkene C22</t>
  </si>
  <si>
    <t>alkene C23</t>
  </si>
  <si>
    <t>alkene C24</t>
  </si>
  <si>
    <t>alkene C25</t>
  </si>
  <si>
    <t>alkene C26</t>
  </si>
  <si>
    <t>alkene C27</t>
  </si>
  <si>
    <t>alkene C28</t>
  </si>
  <si>
    <t>alkene C29</t>
  </si>
  <si>
    <t>alkane C12</t>
  </si>
  <si>
    <t>alkane C13</t>
  </si>
  <si>
    <t>alkane C14</t>
  </si>
  <si>
    <t>alkane C15</t>
  </si>
  <si>
    <t>alkane C16</t>
  </si>
  <si>
    <t>alkane C17</t>
  </si>
  <si>
    <t>alkane C18</t>
  </si>
  <si>
    <t>alkane C19</t>
  </si>
  <si>
    <t>alkane C20</t>
  </si>
  <si>
    <t>alkane C21</t>
  </si>
  <si>
    <t>alkane C22</t>
  </si>
  <si>
    <t>alkane C23</t>
  </si>
  <si>
    <t>alkane C24</t>
  </si>
  <si>
    <t>alkane C25</t>
  </si>
  <si>
    <t>alkane C26</t>
  </si>
  <si>
    <t>alkane C27</t>
  </si>
  <si>
    <t>alkane C28</t>
  </si>
  <si>
    <t>alkane C29</t>
  </si>
  <si>
    <t>alkane C30</t>
  </si>
  <si>
    <t>alkane C31</t>
  </si>
  <si>
    <t>3-Methyl-2-(3,7,11-trimethyl)-C12-thiophene</t>
  </si>
  <si>
    <t>3-Methyl-2-(4,8,12-trimethyl)-C12-thiophene</t>
  </si>
  <si>
    <t>m/z</t>
  </si>
  <si>
    <t>91+92</t>
  </si>
  <si>
    <t>95+96</t>
  </si>
  <si>
    <t>80+81</t>
  </si>
  <si>
    <t>109+110</t>
  </si>
  <si>
    <t>94+66</t>
  </si>
  <si>
    <t>103(76)</t>
  </si>
  <si>
    <t>67+110</t>
  </si>
  <si>
    <t>107+108</t>
  </si>
  <si>
    <t>109 (137)</t>
  </si>
  <si>
    <t>68+98</t>
  </si>
  <si>
    <t>117+90</t>
  </si>
  <si>
    <t>119+134</t>
  </si>
  <si>
    <t>83+125</t>
  </si>
  <si>
    <t>120+91</t>
  </si>
  <si>
    <t>91+131</t>
  </si>
  <si>
    <t>104+132</t>
  </si>
  <si>
    <t>142+115</t>
  </si>
  <si>
    <t>135+150</t>
  </si>
  <si>
    <t>97 (69,139)</t>
  </si>
  <si>
    <t>130+131</t>
  </si>
  <si>
    <t>84 (55,130,145,167?)</t>
  </si>
  <si>
    <t>84 (55133?)</t>
  </si>
  <si>
    <t>146(188,189(</t>
  </si>
  <si>
    <t>186+93</t>
  </si>
  <si>
    <t>70+154</t>
  </si>
  <si>
    <t>70+194</t>
  </si>
  <si>
    <t>67+68</t>
  </si>
  <si>
    <t>81+82</t>
  </si>
  <si>
    <t>60+73</t>
  </si>
  <si>
    <t>55+69</t>
  </si>
  <si>
    <t>55+57</t>
  </si>
  <si>
    <t>74+87</t>
  </si>
  <si>
    <t>(55,57)100+113 (239,253)</t>
  </si>
  <si>
    <t>55+97</t>
  </si>
  <si>
    <t>59+72</t>
  </si>
  <si>
    <t>55+56</t>
  </si>
  <si>
    <t>337+352</t>
  </si>
  <si>
    <t>141+142(350)</t>
  </si>
  <si>
    <t>366+367(143)</t>
  </si>
  <si>
    <t>353+368</t>
  </si>
  <si>
    <t>57+71</t>
  </si>
  <si>
    <t>111+308</t>
  </si>
  <si>
    <t>98+308</t>
  </si>
  <si>
    <t>MAH</t>
  </si>
  <si>
    <t>NCOMP</t>
  </si>
  <si>
    <t>CARB</t>
  </si>
  <si>
    <t>PHEN</t>
  </si>
  <si>
    <t>LIG</t>
  </si>
  <si>
    <t>PAH</t>
  </si>
  <si>
    <t>OTHER</t>
  </si>
  <si>
    <t>MCC</t>
  </si>
  <si>
    <t>2_1</t>
  </si>
  <si>
    <t>2_2</t>
  </si>
  <si>
    <t>3_15</t>
  </si>
  <si>
    <t>3_16</t>
  </si>
  <si>
    <t>3_17</t>
  </si>
  <si>
    <t>4_5</t>
  </si>
  <si>
    <t>4_16</t>
  </si>
  <si>
    <t>4_21</t>
  </si>
  <si>
    <t>4_22</t>
  </si>
  <si>
    <t>1_7</t>
  </si>
  <si>
    <t>1_16</t>
  </si>
  <si>
    <t>1_22</t>
  </si>
  <si>
    <t>2_4</t>
  </si>
  <si>
    <t>2_7</t>
  </si>
  <si>
    <t>3_1</t>
  </si>
  <si>
    <t>3_4</t>
  </si>
  <si>
    <t>3_13</t>
  </si>
  <si>
    <t>4_4</t>
  </si>
  <si>
    <t>4_10</t>
  </si>
  <si>
    <t>4_13</t>
  </si>
  <si>
    <t>4_19</t>
  </si>
  <si>
    <t>5_1</t>
  </si>
  <si>
    <t>5_10</t>
  </si>
  <si>
    <t>Sample code</t>
  </si>
  <si>
    <t>Representative date</t>
  </si>
  <si>
    <t>Compound group</t>
  </si>
  <si>
    <t>3/2-phenylpyridine</t>
  </si>
  <si>
    <t>C3-naphthalenone</t>
  </si>
  <si>
    <t>109 (124)</t>
  </si>
  <si>
    <t>SED</t>
  </si>
  <si>
    <t>One-way ANOVA 1</t>
  </si>
  <si>
    <t>Average</t>
  </si>
  <si>
    <t>3-acetamidofuran</t>
  </si>
  <si>
    <t>org C</t>
  </si>
  <si>
    <t>total N</t>
  </si>
  <si>
    <t>org C/total N</t>
  </si>
  <si>
    <t>d15N</t>
  </si>
  <si>
    <t>d13COC</t>
  </si>
  <si>
    <t>S1</t>
  </si>
  <si>
    <t>S2</t>
  </si>
  <si>
    <t>sediment</t>
  </si>
  <si>
    <t>Continuous variable</t>
  </si>
  <si>
    <r>
      <t>All sediment trap samples (</t>
    </r>
    <r>
      <rPr>
        <b/>
        <i/>
        <sz val="11"/>
        <color rgb="FF000000"/>
        <rFont val="Trebuchet MS"/>
        <family val="2"/>
      </rPr>
      <t>n</t>
    </r>
    <r>
      <rPr>
        <b/>
        <sz val="11"/>
        <color rgb="FF000000"/>
        <rFont val="Trebuchet MS"/>
        <family val="2"/>
      </rPr>
      <t>=25) (excluding only surface sediment samples)</t>
    </r>
  </si>
  <si>
    <r>
      <rPr>
        <b/>
        <i/>
        <sz val="11"/>
        <color rgb="FF000000"/>
        <rFont val="Trebuchet MS"/>
        <family val="2"/>
      </rPr>
      <t>n</t>
    </r>
    <r>
      <rPr>
        <b/>
        <sz val="11"/>
        <color rgb="FF000000"/>
        <rFont val="Trebuchet MS"/>
        <family val="2"/>
      </rPr>
      <t>=20 (high river discharge downwelling samples only)</t>
    </r>
  </si>
  <si>
    <t>Discrete variable =  oceanographic scenario</t>
  </si>
  <si>
    <r>
      <t xml:space="preserve">Explanation: the continuous variables (relative proportions of pyrolysis products and elemental and isotopic ratios) are considered significantly enriched in samples from either downwelling or upwelling conditions if </t>
    </r>
    <r>
      <rPr>
        <b/>
        <i/>
        <sz val="11"/>
        <color rgb="FF000000"/>
        <rFont val="Trebuchet MS"/>
        <family val="2"/>
      </rPr>
      <t>P</t>
    </r>
    <r>
      <rPr>
        <b/>
        <sz val="11"/>
        <color rgb="FF000000"/>
        <rFont val="Trebuchet MS"/>
        <family val="2"/>
      </rPr>
      <t>&lt;0,05.</t>
    </r>
  </si>
  <si>
    <t>One-way ANOVA 2</t>
  </si>
  <si>
    <t>Oceanographic scenario</t>
  </si>
  <si>
    <t>Standard deviation</t>
  </si>
  <si>
    <r>
      <t>Significance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</si>
  <si>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Downwellng (n=13)</t>
  </si>
  <si>
    <t>Upwelling (n=12)</t>
  </si>
  <si>
    <t>Supplementary Information of "Tracing sinking organic matter sources in the NW Iberian upwelling system (NE Atlantic Ocean): comparison between elemental, isotopic and molecular indicators" by Diana Zúñiga et al.</t>
  </si>
  <si>
    <t>Abbreviations: RT = retention time, m/z = fragment ions, M AH = monocyclic aromatic hydrocarbon, NCOMP = N-containing compounds, CARB = carbohydrate products, PHEN = phenols, LIG = lignin products, PAH = polycyclic aromatic hydrocarbons, MCC = methylene chain componds</t>
  </si>
  <si>
    <t>This spreadsheet shows the list of pyrolysis products, with their retention time (RT), fragment ions used for calculation of peak area (m/z), compound groups and relative proportions of total quantified peak area (% TQPA) in the samples analyzed. Sums of relative proportions for each compound group are given at the bottom of the spreadsheet.</t>
  </si>
  <si>
    <t>This spreadsheet shows the results of the Analysis of Variance (ANOVA) using oceanographic scenario as the discrete attribute.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</si>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</sst>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-m\-yy;@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i/>
      <sz val="11"/>
      <color rgb="FF000000"/>
      <name val="Trebuchet MS"/>
      <family val="2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3" fillId="0" borderId="0" xfId="1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0" fontId="3" fillId="6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3" fillId="8" borderId="0" xfId="1" applyFont="1" applyFill="1"/>
    <xf numFmtId="0" fontId="3" fillId="9" borderId="0" xfId="1" applyFont="1" applyFill="1"/>
    <xf numFmtId="0" fontId="5" fillId="0" borderId="0" xfId="1" applyFont="1" applyFill="1"/>
    <xf numFmtId="2" fontId="3" fillId="0" borderId="0" xfId="1" applyNumberFormat="1" applyFont="1"/>
    <xf numFmtId="0" fontId="2" fillId="0" borderId="0" xfId="1" applyFont="1" applyFill="1" applyBorder="1" applyAlignment="1">
      <alignment horizontal="left" wrapText="1"/>
    </xf>
    <xf numFmtId="165" fontId="3" fillId="11" borderId="0" xfId="1" applyNumberFormat="1" applyFont="1" applyFill="1" applyBorder="1" applyAlignment="1"/>
    <xf numFmtId="165" fontId="3" fillId="3" borderId="0" xfId="1" applyNumberFormat="1" applyFont="1" applyFill="1" applyBorder="1" applyAlignment="1"/>
    <xf numFmtId="165" fontId="3" fillId="10" borderId="0" xfId="1" applyNumberFormat="1" applyFont="1" applyFill="1" applyBorder="1" applyAlignment="1"/>
    <xf numFmtId="165" fontId="3" fillId="10" borderId="0" xfId="1" applyNumberFormat="1" applyFont="1" applyFill="1" applyBorder="1"/>
    <xf numFmtId="0" fontId="6" fillId="12" borderId="0" xfId="0" applyFont="1" applyFill="1" applyAlignment="1">
      <alignment horizontal="center" vertical="center" wrapText="1"/>
    </xf>
    <xf numFmtId="0" fontId="0" fillId="0" borderId="0" xfId="0" applyFill="1"/>
    <xf numFmtId="0" fontId="6" fillId="13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0" fillId="0" borderId="0" xfId="0" applyNumberFormat="1"/>
  </cellXfs>
  <cellStyles count="3">
    <cellStyle name="Normal" xfId="0" builtinId="0"/>
    <cellStyle name="Normal 2" xfId="1"/>
    <cellStyle name="Normal 3" xfId="2"/>
  </cellStyles>
  <dxfs count="1"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4" sqref="A4"/>
      <selection pane="bottomRight" sqref="A1:XFD3"/>
    </sheetView>
  </sheetViews>
  <sheetFormatPr baseColWidth="10" defaultRowHeight="15" x14ac:dyDescent="0.25"/>
  <cols>
    <col min="1" max="1" width="8.7109375" style="3" bestFit="1" customWidth="1" collapsed="1"/>
    <col min="2" max="2" width="67.28515625" style="3" bestFit="1" customWidth="1" collapsed="1"/>
    <col min="3" max="3" width="19.28515625" style="11" bestFit="1" customWidth="1" collapsed="1"/>
    <col min="4" max="4" width="19.140625" style="11" bestFit="1" customWidth="1" collapsed="1"/>
    <col min="5" max="13" width="7.7109375" style="3" customWidth="1" collapsed="1"/>
    <col min="14" max="20" width="8.28515625" style="3" customWidth="1" collapsed="1"/>
    <col min="21" max="27" width="7.28515625" style="3" customWidth="1" collapsed="1"/>
    <col min="28" max="29" width="7.7109375" style="3" customWidth="1" collapsed="1"/>
    <col min="30" max="30" width="8.28515625" style="3" customWidth="1" collapsed="1"/>
    <col min="31" max="31" width="7.7109375" style="3" customWidth="1" collapsed="1"/>
  </cols>
  <sheetData>
    <row r="1" spans="1:31" x14ac:dyDescent="0.25">
      <c r="A1" s="3" t="s">
        <v>197</v>
      </c>
    </row>
    <row r="2" spans="1:31" x14ac:dyDescent="0.25">
      <c r="A2" s="3" t="s">
        <v>199</v>
      </c>
    </row>
    <row r="3" spans="1:31" x14ac:dyDescent="0.25">
      <c r="A3" s="3" t="s">
        <v>198</v>
      </c>
    </row>
    <row r="5" spans="1:31" x14ac:dyDescent="0.25">
      <c r="D5" s="7" t="s">
        <v>168</v>
      </c>
      <c r="E5" s="1" t="s">
        <v>145</v>
      </c>
      <c r="F5" s="1" t="s">
        <v>146</v>
      </c>
      <c r="G5" s="1" t="s">
        <v>147</v>
      </c>
      <c r="H5" s="1" t="s">
        <v>148</v>
      </c>
      <c r="I5" s="1" t="s">
        <v>149</v>
      </c>
      <c r="J5" s="1" t="s">
        <v>150</v>
      </c>
      <c r="K5" s="1" t="s">
        <v>151</v>
      </c>
      <c r="L5" s="1" t="s">
        <v>152</v>
      </c>
      <c r="M5" s="1" t="s">
        <v>153</v>
      </c>
      <c r="N5" s="1" t="s">
        <v>154</v>
      </c>
      <c r="O5" s="1" t="s">
        <v>155</v>
      </c>
      <c r="P5" s="1" t="s">
        <v>156</v>
      </c>
      <c r="Q5" s="1" t="s">
        <v>145</v>
      </c>
      <c r="R5" s="1" t="s">
        <v>157</v>
      </c>
      <c r="S5" s="1" t="s">
        <v>158</v>
      </c>
      <c r="T5" s="1" t="s">
        <v>159</v>
      </c>
      <c r="U5" s="1" t="s">
        <v>160</v>
      </c>
      <c r="V5" s="1" t="s">
        <v>161</v>
      </c>
      <c r="W5" s="1" t="s">
        <v>162</v>
      </c>
      <c r="X5" s="1" t="s">
        <v>163</v>
      </c>
      <c r="Y5" s="1" t="s">
        <v>164</v>
      </c>
      <c r="Z5" s="1" t="s">
        <v>165</v>
      </c>
      <c r="AA5" s="1" t="s">
        <v>153</v>
      </c>
      <c r="AB5" s="1" t="s">
        <v>166</v>
      </c>
      <c r="AC5" s="1" t="s">
        <v>167</v>
      </c>
      <c r="AD5" s="20" t="s">
        <v>185</v>
      </c>
      <c r="AE5" s="20" t="s">
        <v>185</v>
      </c>
    </row>
    <row r="6" spans="1:31" x14ac:dyDescent="0.25">
      <c r="C6" s="7"/>
      <c r="D6" s="22" t="s">
        <v>169</v>
      </c>
      <c r="E6" s="23">
        <v>40573.5</v>
      </c>
      <c r="F6" s="23">
        <v>40580.5</v>
      </c>
      <c r="G6" s="24">
        <v>40805.5</v>
      </c>
      <c r="H6" s="24">
        <v>40812.5</v>
      </c>
      <c r="I6" s="24">
        <v>40819.5</v>
      </c>
      <c r="J6" s="25">
        <v>40951.5</v>
      </c>
      <c r="K6" s="25">
        <v>41029.5</v>
      </c>
      <c r="L6" s="24">
        <v>41064.5</v>
      </c>
      <c r="M6" s="24">
        <v>41071.5</v>
      </c>
      <c r="N6" s="25">
        <v>39779</v>
      </c>
      <c r="O6" s="23">
        <v>39807</v>
      </c>
      <c r="P6" s="23">
        <v>39825</v>
      </c>
      <c r="Q6" s="24">
        <v>39903</v>
      </c>
      <c r="R6" s="24">
        <v>39912</v>
      </c>
      <c r="S6" s="24">
        <v>39921</v>
      </c>
      <c r="T6" s="24">
        <v>39979</v>
      </c>
      <c r="U6" s="24">
        <v>39991</v>
      </c>
      <c r="V6" s="24">
        <v>40031</v>
      </c>
      <c r="W6" s="24">
        <v>40095</v>
      </c>
      <c r="X6" s="25">
        <v>40113</v>
      </c>
      <c r="Y6" s="25">
        <v>40122</v>
      </c>
      <c r="Z6" s="23">
        <v>40140</v>
      </c>
      <c r="AA6" s="23">
        <v>40149</v>
      </c>
      <c r="AB6" s="23">
        <v>40212</v>
      </c>
      <c r="AC6" s="23">
        <v>40242</v>
      </c>
      <c r="AD6" s="26" t="s">
        <v>183</v>
      </c>
      <c r="AE6" s="26" t="s">
        <v>184</v>
      </c>
    </row>
    <row r="7" spans="1:31" x14ac:dyDescent="0.25">
      <c r="A7" s="1" t="s">
        <v>0</v>
      </c>
      <c r="B7" s="1" t="s">
        <v>1</v>
      </c>
      <c r="C7" s="7" t="s">
        <v>93</v>
      </c>
      <c r="D7" s="11" t="s">
        <v>170</v>
      </c>
    </row>
    <row r="8" spans="1:31" x14ac:dyDescent="0.25">
      <c r="A8" s="2">
        <v>2.786</v>
      </c>
      <c r="B8" s="2" t="s">
        <v>2</v>
      </c>
      <c r="C8" s="8" t="s">
        <v>94</v>
      </c>
      <c r="D8" s="12" t="s">
        <v>137</v>
      </c>
      <c r="E8" s="21">
        <v>12.698055983692138</v>
      </c>
      <c r="F8" s="21">
        <v>15.250045924196655</v>
      </c>
      <c r="G8" s="21">
        <v>15.982073622352239</v>
      </c>
      <c r="H8" s="21">
        <v>15.906317869004562</v>
      </c>
      <c r="I8" s="21">
        <v>17.121280299310023</v>
      </c>
      <c r="J8" s="21">
        <v>15.623204239590798</v>
      </c>
      <c r="K8" s="21">
        <v>20.09899398246208</v>
      </c>
      <c r="L8" s="21">
        <v>15.84079230117357</v>
      </c>
      <c r="M8" s="21">
        <v>11.434539425555267</v>
      </c>
      <c r="N8" s="21">
        <v>8.310899000144687</v>
      </c>
      <c r="O8" s="21">
        <v>13.893544708466228</v>
      </c>
      <c r="P8" s="21">
        <v>15.067555559893924</v>
      </c>
      <c r="Q8" s="21">
        <v>13.357177351273837</v>
      </c>
      <c r="R8" s="21">
        <v>7.8948304657815163</v>
      </c>
      <c r="S8" s="21">
        <v>13.292552630834344</v>
      </c>
      <c r="T8" s="21">
        <v>15.062536464378049</v>
      </c>
      <c r="U8" s="21">
        <v>17.700081912688827</v>
      </c>
      <c r="V8" s="21">
        <v>14.532432238600384</v>
      </c>
      <c r="W8" s="21">
        <v>14.019661161407049</v>
      </c>
      <c r="X8" s="21">
        <v>17.822087157671206</v>
      </c>
      <c r="Y8" s="21">
        <v>15.924388065695744</v>
      </c>
      <c r="Z8" s="21">
        <v>15.277751711481201</v>
      </c>
      <c r="AA8" s="21">
        <v>16.659895096416101</v>
      </c>
      <c r="AB8" s="21">
        <v>16.930328585656586</v>
      </c>
      <c r="AC8" s="21">
        <v>16.396547792123833</v>
      </c>
      <c r="AD8" s="21">
        <v>15.477559163724624</v>
      </c>
      <c r="AE8" s="21">
        <v>15.143898882595662</v>
      </c>
    </row>
    <row r="9" spans="1:31" x14ac:dyDescent="0.25">
      <c r="A9" s="2">
        <v>2.7030000000000003</v>
      </c>
      <c r="B9" s="2" t="s">
        <v>3</v>
      </c>
      <c r="C9" s="8">
        <v>79</v>
      </c>
      <c r="D9" s="13" t="s">
        <v>138</v>
      </c>
      <c r="E9" s="21">
        <v>5.0644176193977701</v>
      </c>
      <c r="F9" s="21">
        <v>4.1897603365596048</v>
      </c>
      <c r="G9" s="21">
        <v>3.6432912185787525</v>
      </c>
      <c r="H9" s="21">
        <v>3.5360693048163427</v>
      </c>
      <c r="I9" s="21">
        <v>3.7984820714112328</v>
      </c>
      <c r="J9" s="21">
        <v>4.7090982153625376</v>
      </c>
      <c r="K9" s="21">
        <v>4.4173603193601751</v>
      </c>
      <c r="L9" s="21">
        <v>4.2680618790808271</v>
      </c>
      <c r="M9" s="21">
        <v>3.0615262547171795</v>
      </c>
      <c r="N9" s="21">
        <v>4.4863699712045859</v>
      </c>
      <c r="O9" s="21">
        <v>4.1815635951687415</v>
      </c>
      <c r="P9" s="21">
        <v>4.9154597312247335</v>
      </c>
      <c r="Q9" s="21">
        <v>3.5481162621438256</v>
      </c>
      <c r="R9" s="21">
        <v>1.479148046891662</v>
      </c>
      <c r="S9" s="21">
        <v>3.0840968166761344</v>
      </c>
      <c r="T9" s="21">
        <v>2.5820966479901406</v>
      </c>
      <c r="U9" s="21">
        <v>3.3227982226513051</v>
      </c>
      <c r="V9" s="21">
        <v>3.2339527877563858</v>
      </c>
      <c r="W9" s="21">
        <v>1.5767330274004085</v>
      </c>
      <c r="X9" s="21">
        <v>3.5118561918117179</v>
      </c>
      <c r="Y9" s="21">
        <v>3.1069009068042019</v>
      </c>
      <c r="Z9" s="21">
        <v>3.714086712182004</v>
      </c>
      <c r="AA9" s="21">
        <v>3.8869322204915808</v>
      </c>
      <c r="AB9" s="21">
        <v>4.4587039487094096</v>
      </c>
      <c r="AC9" s="21">
        <v>3.9400633678426535</v>
      </c>
      <c r="AD9" s="21">
        <v>6.6886426268610162</v>
      </c>
      <c r="AE9" s="21">
        <v>5.2873696908024659</v>
      </c>
    </row>
    <row r="10" spans="1:31" x14ac:dyDescent="0.25">
      <c r="A10" s="2">
        <v>2.6970000000000001</v>
      </c>
      <c r="B10" s="2" t="s">
        <v>4</v>
      </c>
      <c r="C10" s="8">
        <v>67</v>
      </c>
      <c r="D10" s="13" t="s">
        <v>138</v>
      </c>
      <c r="E10" s="21">
        <v>4.7107526684757426</v>
      </c>
      <c r="F10" s="21">
        <v>4.8915699283875416</v>
      </c>
      <c r="G10" s="21">
        <v>4.200487465104751</v>
      </c>
      <c r="H10" s="21">
        <v>4.2532515755727838</v>
      </c>
      <c r="I10" s="21">
        <v>4.2958169694546173</v>
      </c>
      <c r="J10" s="21">
        <v>4.7218934041688501</v>
      </c>
      <c r="K10" s="21">
        <v>4.7644383847330261</v>
      </c>
      <c r="L10" s="21">
        <v>5.6496671836491972</v>
      </c>
      <c r="M10" s="21">
        <v>3.6038870213919134</v>
      </c>
      <c r="N10" s="21">
        <v>3.3731997244156759</v>
      </c>
      <c r="O10" s="21">
        <v>4.3121791250114825</v>
      </c>
      <c r="P10" s="21">
        <v>5.7202021857907814</v>
      </c>
      <c r="Q10" s="21">
        <v>3.3277564443511625</v>
      </c>
      <c r="R10" s="21">
        <v>1.4841111362486952</v>
      </c>
      <c r="S10" s="21">
        <v>3.4806782137989432</v>
      </c>
      <c r="T10" s="21">
        <v>3.5644101000064889</v>
      </c>
      <c r="U10" s="21">
        <v>4.3205057942902325</v>
      </c>
      <c r="V10" s="21">
        <v>3.4367656578334267</v>
      </c>
      <c r="W10" s="21">
        <v>2.4028516081075582</v>
      </c>
      <c r="X10" s="21">
        <v>3.8378820680942876</v>
      </c>
      <c r="Y10" s="21">
        <v>3.5080798579551455</v>
      </c>
      <c r="Z10" s="21">
        <v>4.0664138992019909</v>
      </c>
      <c r="AA10" s="21">
        <v>4.1080412246348939</v>
      </c>
      <c r="AB10" s="21">
        <v>4.7644377767686725</v>
      </c>
      <c r="AC10" s="21">
        <v>3.8416425427966425</v>
      </c>
      <c r="AD10" s="21">
        <v>6.0232335869949889</v>
      </c>
      <c r="AE10" s="21">
        <v>5.3481049639979625</v>
      </c>
    </row>
    <row r="11" spans="1:31" x14ac:dyDescent="0.25">
      <c r="A11" s="2">
        <v>3.056</v>
      </c>
      <c r="B11" s="2" t="s">
        <v>5</v>
      </c>
      <c r="C11" s="8">
        <v>59</v>
      </c>
      <c r="D11" s="13" t="s">
        <v>138</v>
      </c>
      <c r="E11" s="21">
        <v>2.2087835309448978</v>
      </c>
      <c r="F11" s="21">
        <v>2.3802783422769958</v>
      </c>
      <c r="G11" s="21">
        <v>2.7798769612654066</v>
      </c>
      <c r="H11" s="21">
        <v>2.6742642606892502</v>
      </c>
      <c r="I11" s="21">
        <v>2.8038122753244634</v>
      </c>
      <c r="J11" s="21">
        <v>3.5310540499179592</v>
      </c>
      <c r="K11" s="21">
        <v>2.5301766371240113</v>
      </c>
      <c r="L11" s="21">
        <v>3.5748778983531055</v>
      </c>
      <c r="M11" s="21">
        <v>2.9521948636215973</v>
      </c>
      <c r="N11" s="21">
        <v>1.9259884413517423</v>
      </c>
      <c r="O11" s="21">
        <v>2.2401900202761489</v>
      </c>
      <c r="P11" s="21">
        <v>2.2087657864342249</v>
      </c>
      <c r="Q11" s="21">
        <v>1.7147406616767884</v>
      </c>
      <c r="R11" s="21">
        <v>1.4713790921654546</v>
      </c>
      <c r="S11" s="21">
        <v>2.3274155893731794</v>
      </c>
      <c r="T11" s="21">
        <v>2.8209554704340047</v>
      </c>
      <c r="U11" s="21">
        <v>4.0244213619921005</v>
      </c>
      <c r="V11" s="21">
        <v>2.7227717999421395</v>
      </c>
      <c r="W11" s="21">
        <v>3.4555414952727506</v>
      </c>
      <c r="X11" s="21">
        <v>3.5836470897691393</v>
      </c>
      <c r="Y11" s="21">
        <v>3.1605904796127584</v>
      </c>
      <c r="Z11" s="21">
        <v>2.6262840436777219</v>
      </c>
      <c r="AA11" s="21">
        <v>2.5518386027809847</v>
      </c>
      <c r="AB11" s="21">
        <v>2.1718909134721547</v>
      </c>
      <c r="AC11" s="21">
        <v>2.1581829472138874</v>
      </c>
      <c r="AD11" s="21">
        <v>1.1708747008027822</v>
      </c>
      <c r="AE11" s="21">
        <v>1.9636028665912695</v>
      </c>
    </row>
    <row r="12" spans="1:31" x14ac:dyDescent="0.25">
      <c r="A12" s="2">
        <v>3.2890000000000001</v>
      </c>
      <c r="B12" s="2" t="s">
        <v>6</v>
      </c>
      <c r="C12" s="8" t="s">
        <v>95</v>
      </c>
      <c r="D12" s="14" t="s">
        <v>139</v>
      </c>
      <c r="E12" s="21">
        <v>11.390182312042224</v>
      </c>
      <c r="F12" s="21">
        <v>10.572871288778028</v>
      </c>
      <c r="G12" s="21">
        <v>6.8461617693091279</v>
      </c>
      <c r="H12" s="21">
        <v>6.1836235526207162</v>
      </c>
      <c r="I12" s="21">
        <v>6.5563834361654969</v>
      </c>
      <c r="J12" s="21">
        <v>10.563479845423986</v>
      </c>
      <c r="K12" s="21">
        <v>7.8076836850631164</v>
      </c>
      <c r="L12" s="21">
        <v>8.2722664995388708</v>
      </c>
      <c r="M12" s="21">
        <v>7.9216257836662445</v>
      </c>
      <c r="N12" s="21">
        <v>13.346666486742189</v>
      </c>
      <c r="O12" s="21">
        <v>7.4735283621193291</v>
      </c>
      <c r="P12" s="21">
        <v>5.9970075790961772</v>
      </c>
      <c r="Q12" s="21">
        <v>5.7674606106464994</v>
      </c>
      <c r="R12" s="21">
        <v>3.0300201059172416</v>
      </c>
      <c r="S12" s="21">
        <v>6.1118683112645842</v>
      </c>
      <c r="T12" s="21">
        <v>2.7452842094006447</v>
      </c>
      <c r="U12" s="21">
        <v>5.785924974069852</v>
      </c>
      <c r="V12" s="21">
        <v>6.0815683929894622</v>
      </c>
      <c r="W12" s="21">
        <v>3.2038134719157898</v>
      </c>
      <c r="X12" s="21">
        <v>7.2809141974227547</v>
      </c>
      <c r="Y12" s="21">
        <v>4.4926352984280653</v>
      </c>
      <c r="Z12" s="21">
        <v>6.4199163379328628</v>
      </c>
      <c r="AA12" s="21">
        <v>7.264199094437239</v>
      </c>
      <c r="AB12" s="21">
        <v>7.4638419508278435</v>
      </c>
      <c r="AC12" s="21">
        <v>7.1892146506227466</v>
      </c>
      <c r="AD12" s="21">
        <v>14.426001109015072</v>
      </c>
      <c r="AE12" s="21">
        <v>8.0501815232678045</v>
      </c>
    </row>
    <row r="13" spans="1:31" x14ac:dyDescent="0.25">
      <c r="A13" s="2">
        <v>3.3980000000000001</v>
      </c>
      <c r="B13" s="2" t="s">
        <v>7</v>
      </c>
      <c r="C13" s="8" t="s">
        <v>96</v>
      </c>
      <c r="D13" s="13" t="s">
        <v>138</v>
      </c>
      <c r="E13" s="21">
        <v>7.8768118027879321</v>
      </c>
      <c r="F13" s="21">
        <v>7.7693398072950224</v>
      </c>
      <c r="G13" s="21">
        <v>7.3078035690218197</v>
      </c>
      <c r="H13" s="21">
        <v>7.5260067502514536</v>
      </c>
      <c r="I13" s="21">
        <v>7.2077489396748922</v>
      </c>
      <c r="J13" s="21">
        <v>8.7535433805040856</v>
      </c>
      <c r="K13" s="21">
        <v>7.9859566937561706</v>
      </c>
      <c r="L13" s="21">
        <v>7.9018410011435103</v>
      </c>
      <c r="M13" s="21">
        <v>7.0409300840419613</v>
      </c>
      <c r="N13" s="21">
        <v>7.6216102041168208</v>
      </c>
      <c r="O13" s="21">
        <v>7.5730886667032618</v>
      </c>
      <c r="P13" s="21">
        <v>8.3700579334754099</v>
      </c>
      <c r="Q13" s="21">
        <v>5.7723229742544353</v>
      </c>
      <c r="R13" s="21">
        <v>3.4407575187855404</v>
      </c>
      <c r="S13" s="21">
        <v>5.78887055319111</v>
      </c>
      <c r="T13" s="21">
        <v>5.6977687467471441</v>
      </c>
      <c r="U13" s="21">
        <v>8.2871381227251266</v>
      </c>
      <c r="V13" s="21">
        <v>5.5771735439611456</v>
      </c>
      <c r="W13" s="21">
        <v>4.3709161256616964</v>
      </c>
      <c r="X13" s="21">
        <v>8.1489972161302511</v>
      </c>
      <c r="Y13" s="21">
        <v>7.2060064328845099</v>
      </c>
      <c r="Z13" s="21">
        <v>7.6388734679882431</v>
      </c>
      <c r="AA13" s="21">
        <v>7.340613500100428</v>
      </c>
      <c r="AB13" s="21">
        <v>7.6522772644138124</v>
      </c>
      <c r="AC13" s="21">
        <v>7.5669567968392943</v>
      </c>
      <c r="AD13" s="21">
        <v>8.7303449371233075</v>
      </c>
      <c r="AE13" s="21">
        <v>7.8902118995842514</v>
      </c>
    </row>
    <row r="14" spans="1:31" x14ac:dyDescent="0.25">
      <c r="A14" s="3">
        <v>4.1920000000000002</v>
      </c>
      <c r="B14" s="2" t="s">
        <v>8</v>
      </c>
      <c r="C14" s="8" t="s">
        <v>97</v>
      </c>
      <c r="D14" s="14" t="s">
        <v>139</v>
      </c>
      <c r="E14" s="21">
        <v>2.37213428340403</v>
      </c>
      <c r="F14" s="21">
        <v>2.4718979154762297</v>
      </c>
      <c r="G14" s="21">
        <v>3.338502255612732</v>
      </c>
      <c r="H14" s="21">
        <v>1.9615277152638928</v>
      </c>
      <c r="I14" s="21">
        <v>2.0609817342507526</v>
      </c>
      <c r="J14" s="21">
        <v>2.9838760351434432</v>
      </c>
      <c r="K14" s="21">
        <v>2.3738882692324452</v>
      </c>
      <c r="L14" s="21">
        <v>2.30494392097913</v>
      </c>
      <c r="M14" s="21">
        <v>2.7826765704841812</v>
      </c>
      <c r="N14" s="21">
        <v>2.8003370585196858</v>
      </c>
      <c r="O14" s="21">
        <v>1.6116928806404343</v>
      </c>
      <c r="P14" s="21">
        <v>1.6674858525356342</v>
      </c>
      <c r="Q14" s="21">
        <v>1.2728042328245905</v>
      </c>
      <c r="R14" s="21">
        <v>0.87629485035745081</v>
      </c>
      <c r="S14" s="21">
        <v>1.7557152248636256</v>
      </c>
      <c r="T14" s="21">
        <v>1.2391388645638637</v>
      </c>
      <c r="U14" s="21">
        <v>1.7679431915162491</v>
      </c>
      <c r="V14" s="21">
        <v>1.8848795933093765</v>
      </c>
      <c r="W14" s="21">
        <v>0.48327222188931152</v>
      </c>
      <c r="X14" s="21">
        <v>1.7355107254036628</v>
      </c>
      <c r="Y14" s="21">
        <v>1.0125319706609734</v>
      </c>
      <c r="Z14" s="21">
        <v>1.5282570195740781</v>
      </c>
      <c r="AA14" s="21">
        <v>1.8367635605032051</v>
      </c>
      <c r="AB14" s="21">
        <v>1.4611084104039389</v>
      </c>
      <c r="AC14" s="21">
        <v>2.2230887249868276</v>
      </c>
      <c r="AD14" s="21">
        <v>2.5049808151539388</v>
      </c>
      <c r="AE14" s="21">
        <v>2.0643522453310514</v>
      </c>
    </row>
    <row r="15" spans="1:31" x14ac:dyDescent="0.25">
      <c r="A15" s="3">
        <v>4.4619999999999997</v>
      </c>
      <c r="B15" s="5" t="s">
        <v>9</v>
      </c>
      <c r="C15" s="8" t="s">
        <v>97</v>
      </c>
      <c r="D15" s="14" t="s">
        <v>139</v>
      </c>
      <c r="E15" s="21">
        <v>3.6640350441060634</v>
      </c>
      <c r="F15" s="21">
        <v>3.1828603118195744</v>
      </c>
      <c r="G15" s="21">
        <v>2.9221973404552561</v>
      </c>
      <c r="H15" s="21">
        <v>2.1012292846584257</v>
      </c>
      <c r="I15" s="21">
        <v>2.3149830977348671</v>
      </c>
      <c r="J15" s="21">
        <v>3.1863187253660947</v>
      </c>
      <c r="K15" s="21">
        <v>2.2176092724580152</v>
      </c>
      <c r="L15" s="21">
        <v>2.6176950938297341</v>
      </c>
      <c r="M15" s="21">
        <v>2.823573757337452</v>
      </c>
      <c r="N15" s="21">
        <v>3.7010933410700853</v>
      </c>
      <c r="O15" s="21">
        <v>2.1355226373864138</v>
      </c>
      <c r="P15" s="21">
        <v>2.3601453059644872</v>
      </c>
      <c r="Q15" s="21">
        <v>1.8167108231163982</v>
      </c>
      <c r="R15" s="21">
        <v>1.1614783873674541</v>
      </c>
      <c r="S15" s="21">
        <v>2.2290117437634684</v>
      </c>
      <c r="T15" s="21">
        <v>1.3112957027825378</v>
      </c>
      <c r="U15" s="21">
        <v>1.682445390663587</v>
      </c>
      <c r="V15" s="21">
        <v>2.024800942520657</v>
      </c>
      <c r="W15" s="21">
        <v>1.5654279105663307</v>
      </c>
      <c r="X15" s="21">
        <v>2.6986042049774248</v>
      </c>
      <c r="Y15" s="21">
        <v>1.8491856729163583</v>
      </c>
      <c r="Z15" s="21">
        <v>3.2704948545130561</v>
      </c>
      <c r="AA15" s="21">
        <v>2.2714164732246283</v>
      </c>
      <c r="AB15" s="21">
        <v>2.3076265617104701</v>
      </c>
      <c r="AC15" s="21">
        <v>2.7302737436729148</v>
      </c>
      <c r="AD15" s="21">
        <v>3.8222009212069885</v>
      </c>
      <c r="AE15" s="21">
        <v>2.6650057117354189</v>
      </c>
    </row>
    <row r="16" spans="1:31" x14ac:dyDescent="0.25">
      <c r="A16" s="3">
        <v>4.6219999999999999</v>
      </c>
      <c r="B16" s="2" t="s">
        <v>10</v>
      </c>
      <c r="C16" s="8" t="s">
        <v>98</v>
      </c>
      <c r="D16" s="15" t="s">
        <v>140</v>
      </c>
      <c r="E16" s="21">
        <v>5.9948344485237346</v>
      </c>
      <c r="F16" s="21">
        <v>5.9387789042134287</v>
      </c>
      <c r="G16" s="21">
        <v>6.7456262005371368</v>
      </c>
      <c r="H16" s="21">
        <v>6.2436586750395273</v>
      </c>
      <c r="I16" s="21">
        <v>5.9228214331025804</v>
      </c>
      <c r="J16" s="21">
        <v>4.6573980514827733</v>
      </c>
      <c r="K16" s="21">
        <v>5.2749581040780642</v>
      </c>
      <c r="L16" s="21">
        <v>5.7324019153902714</v>
      </c>
      <c r="M16" s="21">
        <v>5.1470814902472473</v>
      </c>
      <c r="N16" s="21">
        <v>4.7793376230327311</v>
      </c>
      <c r="O16" s="21">
        <v>5.9610877596270138</v>
      </c>
      <c r="P16" s="21">
        <v>7.8959158320971383</v>
      </c>
      <c r="Q16" s="21">
        <v>6.6773718823700463</v>
      </c>
      <c r="R16" s="21">
        <v>3.0841226938587627</v>
      </c>
      <c r="S16" s="21">
        <v>4.6924379283864237</v>
      </c>
      <c r="T16" s="21">
        <v>5.2984370752098338</v>
      </c>
      <c r="U16" s="21">
        <v>5.5586387794074348</v>
      </c>
      <c r="V16" s="21">
        <v>4.3038115147775153</v>
      </c>
      <c r="W16" s="21">
        <v>6.9470124189766906</v>
      </c>
      <c r="X16" s="21">
        <v>7.316809646401464</v>
      </c>
      <c r="Y16" s="21">
        <v>8.0066733250191984</v>
      </c>
      <c r="Z16" s="21">
        <v>8.4343101867007491</v>
      </c>
      <c r="AA16" s="21">
        <v>5.0739581787636245</v>
      </c>
      <c r="AB16" s="21">
        <v>6.6306580030506233</v>
      </c>
      <c r="AC16" s="21">
        <v>4.8934251342489183</v>
      </c>
      <c r="AD16" s="21">
        <v>6.4989397481588416</v>
      </c>
      <c r="AE16" s="21">
        <v>7.9704768338371537</v>
      </c>
    </row>
    <row r="17" spans="1:31" x14ac:dyDescent="0.25">
      <c r="A17" s="3">
        <v>4.6900000000000004</v>
      </c>
      <c r="B17" s="2" t="s">
        <v>11</v>
      </c>
      <c r="C17" s="8" t="s">
        <v>99</v>
      </c>
      <c r="D17" s="13" t="s">
        <v>138</v>
      </c>
      <c r="E17" s="21">
        <v>0.7781612834851509</v>
      </c>
      <c r="F17" s="21">
        <v>0.88677861827981641</v>
      </c>
      <c r="G17" s="21">
        <v>0.64564654506458907</v>
      </c>
      <c r="H17" s="21">
        <v>0.66758984807922372</v>
      </c>
      <c r="I17" s="21">
        <v>0.58270607212822401</v>
      </c>
      <c r="J17" s="21">
        <v>0.74090477440435232</v>
      </c>
      <c r="K17" s="21">
        <v>0.42337145368423745</v>
      </c>
      <c r="L17" s="21">
        <v>0.50575843305420054</v>
      </c>
      <c r="M17" s="21">
        <v>0.49611491103035815</v>
      </c>
      <c r="N17" s="21">
        <v>0.76169902683348645</v>
      </c>
      <c r="O17" s="21">
        <v>0.81517964132539367</v>
      </c>
      <c r="P17" s="21">
        <v>0.93255841795303263</v>
      </c>
      <c r="Q17" s="21">
        <v>0.5661551501833102</v>
      </c>
      <c r="R17" s="21">
        <v>0.25066058227947136</v>
      </c>
      <c r="S17" s="21">
        <v>0.47785102680367197</v>
      </c>
      <c r="T17" s="21">
        <v>0.46594432845853018</v>
      </c>
      <c r="U17" s="21">
        <v>0.79769051913722211</v>
      </c>
      <c r="V17" s="21">
        <v>0.41718270244946004</v>
      </c>
      <c r="W17" s="21">
        <v>0.31205067682873577</v>
      </c>
      <c r="X17" s="21">
        <v>0.43463487644858195</v>
      </c>
      <c r="Y17" s="21">
        <v>0.55761940997836912</v>
      </c>
      <c r="Z17" s="21">
        <v>0.76436728502289519</v>
      </c>
      <c r="AA17" s="21">
        <v>0.58327580853173422</v>
      </c>
      <c r="AB17" s="21">
        <v>0.72052341714020895</v>
      </c>
      <c r="AC17" s="21">
        <v>1.0090329109337175</v>
      </c>
      <c r="AD17" s="21">
        <v>1.9859171805381794</v>
      </c>
      <c r="AE17" s="21">
        <v>1.0252401339505925</v>
      </c>
    </row>
    <row r="18" spans="1:31" x14ac:dyDescent="0.25">
      <c r="A18" s="3">
        <v>5.141</v>
      </c>
      <c r="B18" s="5" t="s">
        <v>12</v>
      </c>
      <c r="C18" s="8" t="s">
        <v>100</v>
      </c>
      <c r="D18" s="14" t="s">
        <v>139</v>
      </c>
      <c r="E18" s="21">
        <v>0.75542657668384139</v>
      </c>
      <c r="F18" s="21">
        <v>0.78584149008389725</v>
      </c>
      <c r="G18" s="21">
        <v>0.88084590134474738</v>
      </c>
      <c r="H18" s="21">
        <v>0.73296816177162394</v>
      </c>
      <c r="I18" s="21">
        <v>0.84784621885761047</v>
      </c>
      <c r="J18" s="21">
        <v>0.8061729058203162</v>
      </c>
      <c r="K18" s="21">
        <v>0.61842813316819756</v>
      </c>
      <c r="L18" s="21">
        <v>0.90624630708708298</v>
      </c>
      <c r="M18" s="21">
        <v>0.76671729306287983</v>
      </c>
      <c r="N18" s="21">
        <v>0.57409027560681392</v>
      </c>
      <c r="O18" s="21">
        <v>0.61791951182984783</v>
      </c>
      <c r="P18" s="21">
        <v>1.0051295773087048</v>
      </c>
      <c r="Q18" s="21">
        <v>0.68065876321765739</v>
      </c>
      <c r="R18" s="21">
        <v>0.29193284714058254</v>
      </c>
      <c r="S18" s="21">
        <v>0.50183561974318369</v>
      </c>
      <c r="T18" s="21">
        <v>0.55422089173028</v>
      </c>
      <c r="U18" s="21">
        <v>0.92165242332829234</v>
      </c>
      <c r="V18" s="21">
        <v>0.53284562703642446</v>
      </c>
      <c r="W18" s="21">
        <v>0.31205067682873577</v>
      </c>
      <c r="X18" s="21">
        <v>0.64460858180960812</v>
      </c>
      <c r="Y18" s="21">
        <v>0.90297300725020602</v>
      </c>
      <c r="Z18" s="21">
        <v>0.76388495904646569</v>
      </c>
      <c r="AA18" s="21">
        <v>0.95342413576417684</v>
      </c>
      <c r="AB18" s="21">
        <v>0.74638247305908267</v>
      </c>
      <c r="AC18" s="21">
        <v>0.72902689262140485</v>
      </c>
      <c r="AD18" s="21">
        <v>0.80941381030269455</v>
      </c>
      <c r="AE18" s="21">
        <v>0.94705047277166854</v>
      </c>
    </row>
    <row r="19" spans="1:31" x14ac:dyDescent="0.25">
      <c r="A19" s="3">
        <v>5.266</v>
      </c>
      <c r="B19" s="2" t="s">
        <v>13</v>
      </c>
      <c r="C19" s="8" t="s">
        <v>101</v>
      </c>
      <c r="D19" s="15" t="s">
        <v>140</v>
      </c>
      <c r="E19" s="21">
        <v>0.73237785459522109</v>
      </c>
      <c r="F19" s="21">
        <v>0.91620488479685291</v>
      </c>
      <c r="G19" s="21">
        <v>0.91774090276375087</v>
      </c>
      <c r="H19" s="21">
        <v>0.90652975417575754</v>
      </c>
      <c r="I19" s="21">
        <v>0.87285674754094078</v>
      </c>
      <c r="J19" s="21">
        <v>0.86140758225152758</v>
      </c>
      <c r="K19" s="21">
        <v>0.9528864274643204</v>
      </c>
      <c r="L19" s="21">
        <v>0.91925344999382175</v>
      </c>
      <c r="M19" s="21">
        <v>1.0606122649921457</v>
      </c>
      <c r="N19" s="21">
        <v>0.44582848849195544</v>
      </c>
      <c r="O19" s="21">
        <v>0.83496725956211104</v>
      </c>
      <c r="P19" s="21">
        <v>1.2120409987215535</v>
      </c>
      <c r="Q19" s="21">
        <v>0.91821720837132625</v>
      </c>
      <c r="R19" s="21">
        <v>0.35482157742900977</v>
      </c>
      <c r="S19" s="21">
        <v>0.6685570839103343</v>
      </c>
      <c r="T19" s="21">
        <v>0.67712886430960573</v>
      </c>
      <c r="U19" s="21">
        <v>0.87562181414965023</v>
      </c>
      <c r="V19" s="21">
        <v>0.6282931977697922</v>
      </c>
      <c r="W19" s="21">
        <v>0.78534539680676896</v>
      </c>
      <c r="X19" s="21">
        <v>0.82988256678346684</v>
      </c>
      <c r="Y19" s="21">
        <v>1.1006934903154437</v>
      </c>
      <c r="Z19" s="21">
        <v>1.1405719956285034</v>
      </c>
      <c r="AA19" s="21">
        <v>0.89173737486186766</v>
      </c>
      <c r="AB19" s="21">
        <v>1.1923693915338311</v>
      </c>
      <c r="AC19" s="21">
        <v>0.87692147524495012</v>
      </c>
      <c r="AD19" s="21">
        <v>0.98791507953978697</v>
      </c>
      <c r="AE19" s="21">
        <v>1.1395379684623208</v>
      </c>
    </row>
    <row r="20" spans="1:31" x14ac:dyDescent="0.25">
      <c r="A20" s="3">
        <v>5.4320000000000004</v>
      </c>
      <c r="B20" s="2" t="s">
        <v>14</v>
      </c>
      <c r="C20" s="8" t="s">
        <v>101</v>
      </c>
      <c r="D20" s="15" t="s">
        <v>140</v>
      </c>
      <c r="E20" s="21">
        <v>5.8045202500608397</v>
      </c>
      <c r="F20" s="21">
        <v>5.6639201846157281</v>
      </c>
      <c r="G20" s="21">
        <v>8.3472920411258933</v>
      </c>
      <c r="H20" s="21">
        <v>8.6504661978962325</v>
      </c>
      <c r="I20" s="21">
        <v>7.6077746851777404</v>
      </c>
      <c r="J20" s="21">
        <v>5.0034128949152681</v>
      </c>
      <c r="K20" s="21">
        <v>7.635092697060303</v>
      </c>
      <c r="L20" s="21">
        <v>7.8980962652613167</v>
      </c>
      <c r="M20" s="21">
        <v>7.7310808957973451</v>
      </c>
      <c r="N20" s="21">
        <v>3.7957504837344511</v>
      </c>
      <c r="O20" s="21">
        <v>5.183555109286857</v>
      </c>
      <c r="P20" s="21">
        <v>6.4959477573781994</v>
      </c>
      <c r="Q20" s="21">
        <v>6.1429880219928892</v>
      </c>
      <c r="R20" s="21">
        <v>3.2265781002551925</v>
      </c>
      <c r="S20" s="21">
        <v>5.3789648418464715</v>
      </c>
      <c r="T20" s="21">
        <v>7.6497186256268659</v>
      </c>
      <c r="U20" s="21">
        <v>8.6649061434392731</v>
      </c>
      <c r="V20" s="21">
        <v>7.465387115629146</v>
      </c>
      <c r="W20" s="21">
        <v>8.3319753222213162</v>
      </c>
      <c r="X20" s="21">
        <v>8.0054154202154066</v>
      </c>
      <c r="Y20" s="21">
        <v>9.0742335848710933</v>
      </c>
      <c r="Z20" s="21">
        <v>7.5862951610527052</v>
      </c>
      <c r="AA20" s="21">
        <v>6.6621285347214982</v>
      </c>
      <c r="AB20" s="21">
        <v>7.1420473817117536</v>
      </c>
      <c r="AC20" s="21">
        <v>5.0883180309374243</v>
      </c>
      <c r="AD20" s="21">
        <v>4.7341568281054522</v>
      </c>
      <c r="AE20" s="21">
        <v>6.8944595811373048</v>
      </c>
    </row>
    <row r="21" spans="1:31" x14ac:dyDescent="0.25">
      <c r="A21" s="3">
        <v>5.556</v>
      </c>
      <c r="B21" s="2" t="s">
        <v>15</v>
      </c>
      <c r="C21" s="8" t="s">
        <v>173</v>
      </c>
      <c r="D21" s="16" t="s">
        <v>141</v>
      </c>
      <c r="E21" s="21">
        <v>0.13215856725291578</v>
      </c>
      <c r="F21" s="21">
        <v>8.989884595033705E-2</v>
      </c>
      <c r="G21" s="21">
        <v>0</v>
      </c>
      <c r="H21" s="21">
        <v>0</v>
      </c>
      <c r="I21" s="21">
        <v>0</v>
      </c>
      <c r="J21" s="21">
        <v>0.12681172272395128</v>
      </c>
      <c r="K21" s="21">
        <v>7.3513290227652239E-2</v>
      </c>
      <c r="L21" s="21">
        <v>9.2944277184069196E-2</v>
      </c>
      <c r="M21" s="21">
        <v>0.13477495102229733</v>
      </c>
      <c r="N21" s="21">
        <v>0.14198102846330249</v>
      </c>
      <c r="O21" s="21">
        <v>4.9154858627262953E-2</v>
      </c>
      <c r="P21" s="21">
        <v>0.11280792321166032</v>
      </c>
      <c r="Q21" s="21">
        <v>0</v>
      </c>
      <c r="R21" s="21">
        <v>0</v>
      </c>
      <c r="S21" s="21">
        <v>0</v>
      </c>
      <c r="T21" s="21">
        <v>0</v>
      </c>
      <c r="U21" s="21">
        <v>4.315137414123716E-2</v>
      </c>
      <c r="V21" s="21">
        <v>5.9370939240794639E-2</v>
      </c>
      <c r="W21" s="21">
        <v>0</v>
      </c>
      <c r="X21" s="21">
        <v>3.6420350639525853E-2</v>
      </c>
      <c r="Y21" s="21">
        <v>0</v>
      </c>
      <c r="Z21" s="21">
        <v>7.6212279780584674E-2</v>
      </c>
      <c r="AA21" s="21">
        <v>9.892924053797407E-2</v>
      </c>
      <c r="AB21" s="21">
        <v>0.13915099524646837</v>
      </c>
      <c r="AC21" s="21">
        <v>0.11455509872016055</v>
      </c>
      <c r="AD21" s="21">
        <v>0</v>
      </c>
      <c r="AE21" s="21">
        <v>0.14848855021344159</v>
      </c>
    </row>
    <row r="22" spans="1:31" x14ac:dyDescent="0.25">
      <c r="A22" s="3">
        <v>6.5730000000000004</v>
      </c>
      <c r="B22" s="2" t="s">
        <v>16</v>
      </c>
      <c r="C22" s="8" t="s">
        <v>102</v>
      </c>
      <c r="D22" s="13" t="s">
        <v>138</v>
      </c>
      <c r="E22" s="21">
        <v>0.10572894723758133</v>
      </c>
      <c r="F22" s="21">
        <v>0.26293261531412465</v>
      </c>
      <c r="G22" s="21">
        <v>0.20706583335677028</v>
      </c>
      <c r="H22" s="21">
        <v>0.26889506073377883</v>
      </c>
      <c r="I22" s="21">
        <v>0.2771352105572546</v>
      </c>
      <c r="J22" s="21">
        <v>0.23978943933256242</v>
      </c>
      <c r="K22" s="21">
        <v>3.8865146469467537E-2</v>
      </c>
      <c r="L22" s="21">
        <v>0.36429437817059646</v>
      </c>
      <c r="M22" s="21">
        <v>0.25154271711454379</v>
      </c>
      <c r="N22" s="21">
        <v>0.21856138385912513</v>
      </c>
      <c r="O22" s="21">
        <v>0.23521514691659692</v>
      </c>
      <c r="P22" s="21">
        <v>0.12216013571689627</v>
      </c>
      <c r="Q22" s="21">
        <v>0.20500802289995312</v>
      </c>
      <c r="R22" s="21">
        <v>0.10835505135372443</v>
      </c>
      <c r="S22" s="21">
        <v>0.32938896126277273</v>
      </c>
      <c r="T22" s="21">
        <v>0.34070177500944876</v>
      </c>
      <c r="U22" s="21">
        <v>0.65045944232127484</v>
      </c>
      <c r="V22" s="21">
        <v>0.18723771744645365</v>
      </c>
      <c r="W22" s="21">
        <v>0.13432925597718404</v>
      </c>
      <c r="X22" s="21">
        <v>0.14809399404259441</v>
      </c>
      <c r="Y22" s="21">
        <v>0.30247063631303411</v>
      </c>
      <c r="Z22" s="21">
        <v>0.11137909651748709</v>
      </c>
      <c r="AA22" s="21">
        <v>0.34070691861997665</v>
      </c>
      <c r="AB22" s="21">
        <v>0.16083701372848955</v>
      </c>
      <c r="AC22" s="21">
        <v>0.15488200473705077</v>
      </c>
      <c r="AD22" s="21">
        <v>7.0330503208620249E-2</v>
      </c>
      <c r="AE22" s="21">
        <v>0.14505606433062476</v>
      </c>
    </row>
    <row r="23" spans="1:31" x14ac:dyDescent="0.25">
      <c r="A23" s="3">
        <v>5.7430000000000003</v>
      </c>
      <c r="B23" s="2" t="s">
        <v>17</v>
      </c>
      <c r="C23" s="8" t="s">
        <v>103</v>
      </c>
      <c r="D23" s="14" t="s">
        <v>139</v>
      </c>
      <c r="E23" s="21">
        <v>0.71197732809625602</v>
      </c>
      <c r="F23" s="21">
        <v>0.4654933320446184</v>
      </c>
      <c r="G23" s="21">
        <v>0.46117610361756362</v>
      </c>
      <c r="H23" s="21">
        <v>0.71441855113217101</v>
      </c>
      <c r="I23" s="21">
        <v>0.5722951273781588</v>
      </c>
      <c r="J23" s="21">
        <v>0.29303516067209961</v>
      </c>
      <c r="K23" s="21">
        <v>0.24484542482850621</v>
      </c>
      <c r="L23" s="21">
        <v>0.45683418343219645</v>
      </c>
      <c r="M23" s="21">
        <v>0.58836506953499457</v>
      </c>
      <c r="N23" s="21">
        <v>0.47631256779966596</v>
      </c>
      <c r="O23" s="21">
        <v>0.34100374603269662</v>
      </c>
      <c r="P23" s="21">
        <v>0.37503592311864065</v>
      </c>
      <c r="Q23" s="21">
        <v>0.44339369509671278</v>
      </c>
      <c r="R23" s="21">
        <v>0.49144412534346077</v>
      </c>
      <c r="S23" s="21">
        <v>0.71034190165473021</v>
      </c>
      <c r="T23" s="21">
        <v>0.28069838466727626</v>
      </c>
      <c r="U23" s="21">
        <v>0.24542227944641642</v>
      </c>
      <c r="V23" s="21">
        <v>0.9812657162713504</v>
      </c>
      <c r="W23" s="21">
        <v>6.1558989204746197</v>
      </c>
      <c r="X23" s="21">
        <v>1.1460298590146745</v>
      </c>
      <c r="Y23" s="21">
        <v>0.60654861301936913</v>
      </c>
      <c r="Z23" s="21">
        <v>1.0029037456432477</v>
      </c>
      <c r="AA23" s="21">
        <v>0.53138896959095328</v>
      </c>
      <c r="AB23" s="21">
        <v>0.463959105840341</v>
      </c>
      <c r="AC23" s="21">
        <v>0.48678455512856578</v>
      </c>
      <c r="AD23" s="21">
        <v>0</v>
      </c>
      <c r="AE23" s="21">
        <v>0.3586671570518532</v>
      </c>
    </row>
    <row r="24" spans="1:31" x14ac:dyDescent="0.25">
      <c r="A24" s="3">
        <v>5.9820000000000002</v>
      </c>
      <c r="B24" s="2" t="s">
        <v>18</v>
      </c>
      <c r="C24" s="9" t="s">
        <v>104</v>
      </c>
      <c r="D24" s="13" t="s">
        <v>138</v>
      </c>
      <c r="E24" s="21">
        <v>1.8371464384124434</v>
      </c>
      <c r="F24" s="21">
        <v>2.0541090005659175</v>
      </c>
      <c r="G24" s="21">
        <v>1.7095338400350344</v>
      </c>
      <c r="H24" s="21">
        <v>2.0411941622396137</v>
      </c>
      <c r="I24" s="21">
        <v>1.9267740242718443</v>
      </c>
      <c r="J24" s="21">
        <v>1.9194683485034445</v>
      </c>
      <c r="K24" s="21">
        <v>1.7769449839518054</v>
      </c>
      <c r="L24" s="21">
        <v>1.6716790849658665</v>
      </c>
      <c r="M24" s="21">
        <v>1.1037754470106802</v>
      </c>
      <c r="N24" s="21">
        <v>1.280425041588793</v>
      </c>
      <c r="O24" s="21">
        <v>1.7041624166719189</v>
      </c>
      <c r="P24" s="21">
        <v>1.7702884156304111</v>
      </c>
      <c r="Q24" s="21">
        <v>1.393916043284559</v>
      </c>
      <c r="R24" s="21">
        <v>0.69241976060415655</v>
      </c>
      <c r="S24" s="21">
        <v>1.3557086392354847</v>
      </c>
      <c r="T24" s="21">
        <v>1.8168346662379555</v>
      </c>
      <c r="U24" s="21">
        <v>2.1600330845777447</v>
      </c>
      <c r="V24" s="21">
        <v>1.7896932671488861</v>
      </c>
      <c r="W24" s="21">
        <v>1.7712512691352975</v>
      </c>
      <c r="X24" s="21">
        <v>1.6627645716287331</v>
      </c>
      <c r="Y24" s="21">
        <v>1.7258828482247914</v>
      </c>
      <c r="Z24" s="21">
        <v>1.6978590696027429</v>
      </c>
      <c r="AA24" s="21">
        <v>1.7576840202555779</v>
      </c>
      <c r="AB24" s="21">
        <v>1.7568085803619384</v>
      </c>
      <c r="AC24" s="21">
        <v>1.5976442204802037</v>
      </c>
      <c r="AD24" s="21">
        <v>0.82747013600760178</v>
      </c>
      <c r="AE24" s="21">
        <v>1.5514520559446292</v>
      </c>
    </row>
    <row r="25" spans="1:31" x14ac:dyDescent="0.25">
      <c r="A25" s="3">
        <v>7.1859999999999999</v>
      </c>
      <c r="B25" s="2" t="s">
        <v>19</v>
      </c>
      <c r="C25" s="9" t="s">
        <v>104</v>
      </c>
      <c r="D25" s="13" t="s">
        <v>138</v>
      </c>
      <c r="E25" s="21">
        <v>2.0405655415324464</v>
      </c>
      <c r="F25" s="21">
        <v>2.4403756567251644</v>
      </c>
      <c r="G25" s="21">
        <v>3.0714346763521703</v>
      </c>
      <c r="H25" s="21">
        <v>2.9583508641319174</v>
      </c>
      <c r="I25" s="21">
        <v>3.1392601935565172</v>
      </c>
      <c r="J25" s="21">
        <v>2.3641454992860034</v>
      </c>
      <c r="K25" s="21">
        <v>3.2499159176514953</v>
      </c>
      <c r="L25" s="21">
        <v>2.9992536818910578</v>
      </c>
      <c r="M25" s="21">
        <v>2.6083962367456524</v>
      </c>
      <c r="N25" s="21">
        <v>1.6748626014230523</v>
      </c>
      <c r="O25" s="21">
        <v>1.7725504459514334</v>
      </c>
      <c r="P25" s="21">
        <v>1.8994824487035094</v>
      </c>
      <c r="Q25" s="21">
        <v>2.019583445974884</v>
      </c>
      <c r="R25" s="21">
        <v>1.3352037136881225</v>
      </c>
      <c r="S25" s="21">
        <v>2.2290117437634684</v>
      </c>
      <c r="T25" s="21">
        <v>3.334860911875813</v>
      </c>
      <c r="U25" s="21">
        <v>3.0888185805148334</v>
      </c>
      <c r="V25" s="21">
        <v>2.5503068410810066</v>
      </c>
      <c r="W25" s="21">
        <v>1.8954444343878996</v>
      </c>
      <c r="X25" s="21">
        <v>2.4639633818168596</v>
      </c>
      <c r="Y25" s="21">
        <v>2.3777144236121384</v>
      </c>
      <c r="Z25" s="21">
        <v>2.5574499186850947</v>
      </c>
      <c r="AA25" s="21">
        <v>2.7750575051369775</v>
      </c>
      <c r="AB25" s="21">
        <v>2.4551867726997019</v>
      </c>
      <c r="AC25" s="21">
        <v>2.5552370640959032</v>
      </c>
      <c r="AD25" s="21">
        <v>1.361692167511432</v>
      </c>
      <c r="AE25" s="21">
        <v>2.3119331121339504</v>
      </c>
    </row>
    <row r="26" spans="1:31" x14ac:dyDescent="0.25">
      <c r="A26" s="3">
        <v>5.806</v>
      </c>
      <c r="B26" s="2" t="s">
        <v>20</v>
      </c>
      <c r="C26" s="10">
        <v>133</v>
      </c>
      <c r="D26" s="13" t="s">
        <v>138</v>
      </c>
      <c r="E26" s="21">
        <v>0.21357226407638943</v>
      </c>
      <c r="F26" s="21">
        <v>0.23112661962308198</v>
      </c>
      <c r="G26" s="21">
        <v>0.16878744059635395</v>
      </c>
      <c r="H26" s="21">
        <v>0.14828395893742646</v>
      </c>
      <c r="I26" s="21">
        <v>0.17082084055641686</v>
      </c>
      <c r="J26" s="21">
        <v>0.24440077470434246</v>
      </c>
      <c r="K26" s="21">
        <v>0.17754518526214402</v>
      </c>
      <c r="L26" s="21">
        <v>0.26297416159206083</v>
      </c>
      <c r="M26" s="21">
        <v>0.18938313400244211</v>
      </c>
      <c r="N26" s="21">
        <v>0.15135209495814128</v>
      </c>
      <c r="O26" s="21">
        <v>0.16303223194784897</v>
      </c>
      <c r="P26" s="21">
        <v>0.20835408811549833</v>
      </c>
      <c r="Q26" s="21">
        <v>0.11804818472480058</v>
      </c>
      <c r="R26" s="21">
        <v>8.5709113431063313E-2</v>
      </c>
      <c r="S26" s="21">
        <v>0.14749821418613798</v>
      </c>
      <c r="T26" s="21">
        <v>0.19705512167774536</v>
      </c>
      <c r="U26" s="21">
        <v>0.32960739679815415</v>
      </c>
      <c r="V26" s="21">
        <v>0.21047604421477306</v>
      </c>
      <c r="W26" s="21">
        <v>0.13890794157270939</v>
      </c>
      <c r="X26" s="21">
        <v>0.23124689378846378</v>
      </c>
      <c r="Y26" s="21">
        <v>0.24509078610835144</v>
      </c>
      <c r="Z26" s="21">
        <v>0.21320718360072585</v>
      </c>
      <c r="AA26" s="21">
        <v>0.19769191016442075</v>
      </c>
      <c r="AB26" s="21">
        <v>0.18437707772922243</v>
      </c>
      <c r="AC26" s="21">
        <v>0.1936288404267664</v>
      </c>
      <c r="AD26" s="21">
        <v>0.11937237549355353</v>
      </c>
      <c r="AE26" s="21">
        <v>0.21957651646239978</v>
      </c>
    </row>
    <row r="27" spans="1:31" x14ac:dyDescent="0.25">
      <c r="A27" s="3">
        <v>6.101</v>
      </c>
      <c r="B27" s="2" t="s">
        <v>21</v>
      </c>
      <c r="C27" s="9" t="s">
        <v>105</v>
      </c>
      <c r="D27" s="12" t="s">
        <v>137</v>
      </c>
      <c r="E27" s="21">
        <v>0.49036627266470756</v>
      </c>
      <c r="F27" s="21">
        <v>0.56118590325320872</v>
      </c>
      <c r="G27" s="21">
        <v>0.35441299098521922</v>
      </c>
      <c r="H27" s="21">
        <v>0.44005548598048244</v>
      </c>
      <c r="I27" s="21">
        <v>0.39354655576120562</v>
      </c>
      <c r="J27" s="21">
        <v>0.81069556166571577</v>
      </c>
      <c r="K27" s="21">
        <v>0.49966484199562439</v>
      </c>
      <c r="L27" s="21">
        <v>0.59901280537882962</v>
      </c>
      <c r="M27" s="21">
        <v>0.50831332662813455</v>
      </c>
      <c r="N27" s="21">
        <v>0.67473552976138251</v>
      </c>
      <c r="O27" s="21">
        <v>0.46975263567440223</v>
      </c>
      <c r="P27" s="21">
        <v>0.61261657249378654</v>
      </c>
      <c r="Q27" s="21">
        <v>0.43571298819080495</v>
      </c>
      <c r="R27" s="21">
        <v>0.2365133206369974</v>
      </c>
      <c r="S27" s="21">
        <v>0.35684010971855051</v>
      </c>
      <c r="T27" s="21">
        <v>0.22151980784283623</v>
      </c>
      <c r="U27" s="21">
        <v>0.40039323539517291</v>
      </c>
      <c r="V27" s="21">
        <v>0.41278508547269294</v>
      </c>
      <c r="W27" s="21">
        <v>0.76765594745997923</v>
      </c>
      <c r="X27" s="21">
        <v>0.44187917141958066</v>
      </c>
      <c r="Y27" s="21">
        <v>0.41038262627970712</v>
      </c>
      <c r="Z27" s="21">
        <v>0.50145187282162385</v>
      </c>
      <c r="AA27" s="21">
        <v>0.37435424274850893</v>
      </c>
      <c r="AB27" s="21">
        <v>0.44354738489749623</v>
      </c>
      <c r="AC27" s="21">
        <v>0.34438510597619448</v>
      </c>
      <c r="AD27" s="21">
        <v>0.65298138359382196</v>
      </c>
      <c r="AE27" s="21">
        <v>0.62567510487428046</v>
      </c>
    </row>
    <row r="28" spans="1:31" x14ac:dyDescent="0.25">
      <c r="A28" s="3">
        <v>6.3920000000000003</v>
      </c>
      <c r="B28" s="2" t="s">
        <v>22</v>
      </c>
      <c r="C28" s="8">
        <v>128</v>
      </c>
      <c r="D28" s="17" t="s">
        <v>142</v>
      </c>
      <c r="E28" s="21">
        <v>0.41699136719639301</v>
      </c>
      <c r="F28" s="21">
        <v>0.44709619496864839</v>
      </c>
      <c r="G28" s="21">
        <v>0.27119035939685221</v>
      </c>
      <c r="H28" s="21">
        <v>0.34982152611884426</v>
      </c>
      <c r="I28" s="21">
        <v>0.30142503641689966</v>
      </c>
      <c r="J28" s="21">
        <v>0.45554672701604032</v>
      </c>
      <c r="K28" s="21">
        <v>0.3061856338962553</v>
      </c>
      <c r="L28" s="21">
        <v>0.28326516970259924</v>
      </c>
      <c r="M28" s="21">
        <v>0.25386622484745353</v>
      </c>
      <c r="N28" s="21">
        <v>0.27952017140805141</v>
      </c>
      <c r="O28" s="21">
        <v>0.50155328490788142</v>
      </c>
      <c r="P28" s="21">
        <v>0.44514521839964205</v>
      </c>
      <c r="Q28" s="21">
        <v>0.37600835730167581</v>
      </c>
      <c r="R28" s="21">
        <v>0.18638120418110307</v>
      </c>
      <c r="S28" s="21">
        <v>0.3117128374906904</v>
      </c>
      <c r="T28" s="21">
        <v>0.23436538184508715</v>
      </c>
      <c r="U28" s="21">
        <v>0.26643759926781957</v>
      </c>
      <c r="V28" s="21">
        <v>0.2278799088555005</v>
      </c>
      <c r="W28" s="21">
        <v>0.27914349806821831</v>
      </c>
      <c r="X28" s="21">
        <v>0.29404925833677514</v>
      </c>
      <c r="Y28" s="21">
        <v>0.36830553735370997</v>
      </c>
      <c r="Z28" s="21">
        <v>0.42993391417797222</v>
      </c>
      <c r="AA28" s="21">
        <v>4.0521011601802792</v>
      </c>
      <c r="AB28" s="21">
        <v>0.44064864499982009</v>
      </c>
      <c r="AC28" s="21">
        <v>0.48599451996497839</v>
      </c>
      <c r="AD28" s="21">
        <v>0.9006428386327352</v>
      </c>
      <c r="AE28" s="21">
        <v>0.43518397453616309</v>
      </c>
    </row>
    <row r="29" spans="1:31" x14ac:dyDescent="0.25">
      <c r="A29" s="3">
        <v>6.7450000000000001</v>
      </c>
      <c r="B29" s="2" t="s">
        <v>177</v>
      </c>
      <c r="C29" s="8" t="s">
        <v>106</v>
      </c>
      <c r="D29" s="13" t="s">
        <v>138</v>
      </c>
      <c r="E29" s="21">
        <v>0.24883618084140391</v>
      </c>
      <c r="F29" s="21">
        <v>0.29510472318578368</v>
      </c>
      <c r="G29" s="21">
        <v>0.73788176578810183</v>
      </c>
      <c r="H29" s="21">
        <v>0.54037553659993898</v>
      </c>
      <c r="I29" s="21">
        <v>0.61669327558577092</v>
      </c>
      <c r="J29" s="21">
        <v>0.29431467955273088</v>
      </c>
      <c r="K29" s="21">
        <v>0.63736091348900148</v>
      </c>
      <c r="L29" s="21">
        <v>0.73383677953523097</v>
      </c>
      <c r="M29" s="21">
        <v>1.2073555813416343</v>
      </c>
      <c r="N29" s="21">
        <v>0.4240595010244449</v>
      </c>
      <c r="O29" s="21">
        <v>0.58306940088180592</v>
      </c>
      <c r="P29" s="21">
        <v>0.41228686932138398</v>
      </c>
      <c r="Q29" s="21">
        <v>0.52908864540946476</v>
      </c>
      <c r="R29" s="21">
        <v>0.39031012330672676</v>
      </c>
      <c r="S29" s="21">
        <v>0.75212671939912601</v>
      </c>
      <c r="T29" s="21">
        <v>0.95974583694204219</v>
      </c>
      <c r="U29" s="21">
        <v>1.1486909418584605</v>
      </c>
      <c r="V29" s="21">
        <v>0.87077170216202859</v>
      </c>
      <c r="W29" s="21">
        <v>0.66378933696395992</v>
      </c>
      <c r="X29" s="21">
        <v>0.58677811187460593</v>
      </c>
      <c r="Y29" s="21">
        <v>0.98344131137838453</v>
      </c>
      <c r="Z29" s="21">
        <v>0.33365496357603175</v>
      </c>
      <c r="AA29" s="21">
        <v>0.58327580853173422</v>
      </c>
      <c r="AB29" s="21">
        <v>0.35947818778588103</v>
      </c>
      <c r="AC29" s="21">
        <v>0</v>
      </c>
      <c r="AD29" s="21">
        <v>1.9895395915592258E-2</v>
      </c>
      <c r="AE29" s="21">
        <v>0.23193346564054035</v>
      </c>
    </row>
    <row r="30" spans="1:31" x14ac:dyDescent="0.25">
      <c r="A30" s="3">
        <v>6.6050000000000004</v>
      </c>
      <c r="B30" s="2" t="s">
        <v>23</v>
      </c>
      <c r="C30" s="8" t="s">
        <v>107</v>
      </c>
      <c r="D30" s="16" t="s">
        <v>141</v>
      </c>
      <c r="E30" s="21">
        <v>1.2699092234140263</v>
      </c>
      <c r="F30" s="21">
        <v>1.5901807980934339</v>
      </c>
      <c r="G30" s="21">
        <v>0.94840836032240017</v>
      </c>
      <c r="H30" s="21">
        <v>0.99027937401572186</v>
      </c>
      <c r="I30" s="21">
        <v>0.99855873706606035</v>
      </c>
      <c r="J30" s="21">
        <v>0.85210890048535581</v>
      </c>
      <c r="K30" s="21">
        <v>1.5397651329406983</v>
      </c>
      <c r="L30" s="21">
        <v>0.98060509943369234</v>
      </c>
      <c r="M30" s="21">
        <v>1.035283730200723</v>
      </c>
      <c r="N30" s="21">
        <v>0.89019509061071611</v>
      </c>
      <c r="O30" s="21">
        <v>1.3565607443840777</v>
      </c>
      <c r="P30" s="21">
        <v>1.506754120500136</v>
      </c>
      <c r="Q30" s="21">
        <v>2.2346961433953836</v>
      </c>
      <c r="R30" s="21">
        <v>1.0482093861552808</v>
      </c>
      <c r="S30" s="21">
        <v>1.504253438798252</v>
      </c>
      <c r="T30" s="21">
        <v>0.64554209272618146</v>
      </c>
      <c r="U30" s="21">
        <v>0.85285418569257887</v>
      </c>
      <c r="V30" s="21">
        <v>1.0578539168865315</v>
      </c>
      <c r="W30" s="21">
        <v>1.1528455194299048</v>
      </c>
      <c r="X30" s="21">
        <v>1.2025073215631041</v>
      </c>
      <c r="Y30" s="21">
        <v>1.0675558561795853</v>
      </c>
      <c r="Z30" s="21">
        <v>1.3940605615181716</v>
      </c>
      <c r="AA30" s="21">
        <v>1.0235366086079127</v>
      </c>
      <c r="AB30" s="21">
        <v>1.779481892432871</v>
      </c>
      <c r="AC30" s="21">
        <v>0.72423401262897513</v>
      </c>
      <c r="AD30" s="21">
        <v>0</v>
      </c>
      <c r="AE30" s="21">
        <v>1.4639355020910165</v>
      </c>
    </row>
    <row r="31" spans="1:31" x14ac:dyDescent="0.25">
      <c r="A31" s="3">
        <v>6.7759999999999998</v>
      </c>
      <c r="B31" s="2" t="s">
        <v>24</v>
      </c>
      <c r="C31" s="8" t="s">
        <v>108</v>
      </c>
      <c r="D31" s="13" t="s">
        <v>138</v>
      </c>
      <c r="E31" s="21">
        <v>1.3023679369457302</v>
      </c>
      <c r="F31" s="21">
        <v>1.5048492015962853</v>
      </c>
      <c r="G31" s="21">
        <v>1.4133191639969795</v>
      </c>
      <c r="H31" s="21">
        <v>1.7564478321769594</v>
      </c>
      <c r="I31" s="21">
        <v>1.5299878736398163</v>
      </c>
      <c r="J31" s="21">
        <v>1.3936620995866016</v>
      </c>
      <c r="K31" s="21">
        <v>1.7921855441209531</v>
      </c>
      <c r="L31" s="21">
        <v>1.542881742454256</v>
      </c>
      <c r="M31" s="21">
        <v>1.1676776609224642</v>
      </c>
      <c r="N31" s="21">
        <v>1.1031338345729378</v>
      </c>
      <c r="O31" s="21">
        <v>1.1693792398683793</v>
      </c>
      <c r="P31" s="21">
        <v>1.2687284694555163</v>
      </c>
      <c r="Q31" s="21">
        <v>1.1433864857168432</v>
      </c>
      <c r="R31" s="21">
        <v>0.81700558834033732</v>
      </c>
      <c r="S31" s="21">
        <v>1.2821250001861515</v>
      </c>
      <c r="T31" s="21">
        <v>1.5776853659900203</v>
      </c>
      <c r="U31" s="21">
        <v>1.7679431915162491</v>
      </c>
      <c r="V31" s="21">
        <v>1.5410133142052538</v>
      </c>
      <c r="W31" s="21">
        <v>1.3616005054905147</v>
      </c>
      <c r="X31" s="21">
        <v>1.6735332063223465</v>
      </c>
      <c r="Y31" s="21">
        <v>1.5415054922601055</v>
      </c>
      <c r="Z31" s="21">
        <v>1.4217966929152288</v>
      </c>
      <c r="AA31" s="21">
        <v>1.2163285577915695</v>
      </c>
      <c r="AB31" s="21">
        <v>1.3973303925760576</v>
      </c>
      <c r="AC31" s="21">
        <v>1.2030479907737934</v>
      </c>
      <c r="AD31" s="21">
        <v>1.125288051337924</v>
      </c>
      <c r="AE31" s="21">
        <v>1.183213392281611</v>
      </c>
    </row>
    <row r="32" spans="1:31" x14ac:dyDescent="0.25">
      <c r="A32" s="3">
        <v>7.0970000000000004</v>
      </c>
      <c r="B32" s="2" t="s">
        <v>25</v>
      </c>
      <c r="C32" s="8" t="s">
        <v>109</v>
      </c>
      <c r="D32" s="18" t="s">
        <v>143</v>
      </c>
      <c r="E32" s="21">
        <v>0.50082298173216055</v>
      </c>
      <c r="F32" s="21">
        <v>0.38182754596927415</v>
      </c>
      <c r="G32" s="21">
        <v>0.41514980621563652</v>
      </c>
      <c r="H32" s="21">
        <v>0.35420187313623513</v>
      </c>
      <c r="I32" s="21">
        <v>0.34784257966513443</v>
      </c>
      <c r="J32" s="21">
        <v>0.48063036447792085</v>
      </c>
      <c r="K32" s="21">
        <v>0.40585995946242148</v>
      </c>
      <c r="L32" s="21">
        <v>0.3819327245896077</v>
      </c>
      <c r="M32" s="21">
        <v>0.40083959146752729</v>
      </c>
      <c r="N32" s="21">
        <v>0.48464344591357766</v>
      </c>
      <c r="O32" s="21">
        <v>0.49595336430477555</v>
      </c>
      <c r="P32" s="21">
        <v>0.52344397988822133</v>
      </c>
      <c r="Q32" s="21">
        <v>0.35026332031524859</v>
      </c>
      <c r="R32" s="21">
        <v>0.20946202666623692</v>
      </c>
      <c r="S32" s="21">
        <v>0.38377003383656033</v>
      </c>
      <c r="T32" s="21">
        <v>0.28922982535721337</v>
      </c>
      <c r="U32" s="21">
        <v>0.35917992698879103</v>
      </c>
      <c r="V32" s="21">
        <v>0.33676291476541254</v>
      </c>
      <c r="W32" s="21">
        <v>0.29749675487640775</v>
      </c>
      <c r="X32" s="21">
        <v>0.40206489140795326</v>
      </c>
      <c r="Y32" s="21">
        <v>0.39072463308602307</v>
      </c>
      <c r="Z32" s="21">
        <v>0.46809497237251152</v>
      </c>
      <c r="AA32" s="21">
        <v>0.43465291272142303</v>
      </c>
      <c r="AB32" s="21">
        <v>0.43485116520446765</v>
      </c>
      <c r="AC32" s="21">
        <v>0.50964290586169203</v>
      </c>
      <c r="AD32" s="21">
        <v>0.40476263455167105</v>
      </c>
      <c r="AE32" s="21">
        <v>0.42721429467031252</v>
      </c>
    </row>
    <row r="33" spans="1:31" x14ac:dyDescent="0.25">
      <c r="A33" s="3">
        <v>7.2119999999999997</v>
      </c>
      <c r="B33" s="2" t="s">
        <v>26</v>
      </c>
      <c r="C33" s="8" t="s">
        <v>110</v>
      </c>
      <c r="D33" s="17" t="s">
        <v>142</v>
      </c>
      <c r="E33" s="21">
        <v>0.2881090261077543</v>
      </c>
      <c r="F33" s="21">
        <v>0.38090311271321803</v>
      </c>
      <c r="G33" s="21">
        <v>0.3642108715748964</v>
      </c>
      <c r="H33" s="21">
        <v>0.34639807987458776</v>
      </c>
      <c r="I33" s="21">
        <v>0.27784877770941807</v>
      </c>
      <c r="J33" s="21">
        <v>0.36520762664196477</v>
      </c>
      <c r="K33" s="21">
        <v>0.32814528505204671</v>
      </c>
      <c r="L33" s="21">
        <v>0.27577569793821116</v>
      </c>
      <c r="M33" s="21">
        <v>0.28291007150882597</v>
      </c>
      <c r="N33" s="21">
        <v>0.30952632632452526</v>
      </c>
      <c r="O33" s="21">
        <v>0.45736997295466303</v>
      </c>
      <c r="P33" s="21">
        <v>0.45212169618558928</v>
      </c>
      <c r="Q33" s="21">
        <v>0.31139807766863564</v>
      </c>
      <c r="R33" s="21">
        <v>0.1518852761747928</v>
      </c>
      <c r="S33" s="21">
        <v>0.28329783768015132</v>
      </c>
      <c r="T33" s="21">
        <v>0.22168835669211198</v>
      </c>
      <c r="U33" s="21">
        <v>0.26279676012374625</v>
      </c>
      <c r="V33" s="21">
        <v>0.27330536399175226</v>
      </c>
      <c r="W33" s="21">
        <v>0.32717778406343279</v>
      </c>
      <c r="X33" s="21">
        <v>0.31296853993745266</v>
      </c>
      <c r="Y33" s="21">
        <v>0.35059837099353891</v>
      </c>
      <c r="Z33" s="21">
        <v>0.52531029438837618</v>
      </c>
      <c r="AA33" s="21">
        <v>0.31406945368488864</v>
      </c>
      <c r="AB33" s="21">
        <v>0.45746133640634196</v>
      </c>
      <c r="AC33" s="21">
        <v>0.4481255011236932</v>
      </c>
      <c r="AD33" s="21">
        <v>0.77118344168057595</v>
      </c>
      <c r="AE33" s="21">
        <v>0.45032636628127914</v>
      </c>
    </row>
    <row r="34" spans="1:31" x14ac:dyDescent="0.25">
      <c r="A34" s="3">
        <v>7.3470000000000004</v>
      </c>
      <c r="B34" s="2" t="s">
        <v>26</v>
      </c>
      <c r="C34" s="8" t="s">
        <v>110</v>
      </c>
      <c r="D34" s="17" t="s">
        <v>142</v>
      </c>
      <c r="E34" s="21">
        <v>0.26431713450583155</v>
      </c>
      <c r="F34" s="21">
        <v>0.3993917778343421</v>
      </c>
      <c r="G34" s="21">
        <v>0.26976131157552463</v>
      </c>
      <c r="H34" s="21">
        <v>0.27555770524734069</v>
      </c>
      <c r="I34" s="21">
        <v>0.2142128590794784</v>
      </c>
      <c r="J34" s="21">
        <v>0.26385959649295276</v>
      </c>
      <c r="K34" s="21">
        <v>0.25702475339983349</v>
      </c>
      <c r="L34" s="21">
        <v>0.19838673677243679</v>
      </c>
      <c r="M34" s="21">
        <v>0.23992517844999478</v>
      </c>
      <c r="N34" s="21">
        <v>0.30223563659154062</v>
      </c>
      <c r="O34" s="21">
        <v>0.33546543071675361</v>
      </c>
      <c r="P34" s="21">
        <v>0.39729318403862274</v>
      </c>
      <c r="Q34" s="21">
        <v>0.21472313119671815</v>
      </c>
      <c r="R34" s="21">
        <v>0.12185367161488318</v>
      </c>
      <c r="S34" s="21">
        <v>0.23933711516062897</v>
      </c>
      <c r="T34" s="21">
        <v>0.16300466797831151</v>
      </c>
      <c r="U34" s="21">
        <v>0.21765159311789745</v>
      </c>
      <c r="V34" s="21">
        <v>0.18680852993386957</v>
      </c>
      <c r="W34" s="21">
        <v>0.24416107140789825</v>
      </c>
      <c r="X34" s="21">
        <v>0.26247039196004546</v>
      </c>
      <c r="Y34" s="21">
        <v>0.27489484030522732</v>
      </c>
      <c r="Z34" s="21">
        <v>0.39819590982796499</v>
      </c>
      <c r="AA34" s="21">
        <v>0.2598089792548422</v>
      </c>
      <c r="AB34" s="21">
        <v>0.41484698987099916</v>
      </c>
      <c r="AC34" s="21">
        <v>0.52726946817817344</v>
      </c>
      <c r="AD34" s="21">
        <v>0.77118344168057595</v>
      </c>
      <c r="AE34" s="21">
        <v>0.40888403097885623</v>
      </c>
    </row>
    <row r="35" spans="1:31" x14ac:dyDescent="0.25">
      <c r="A35" s="3">
        <v>7.1180000000000003</v>
      </c>
      <c r="B35" s="2" t="s">
        <v>27</v>
      </c>
      <c r="C35" s="8" t="s">
        <v>111</v>
      </c>
      <c r="D35" s="15" t="s">
        <v>140</v>
      </c>
      <c r="E35" s="21">
        <v>7.6902343862440367E-2</v>
      </c>
      <c r="F35" s="21">
        <v>6.1561763170633985E-2</v>
      </c>
      <c r="G35" s="21">
        <v>6.1796045564436429E-2</v>
      </c>
      <c r="H35" s="21">
        <v>3.6617799150807026E-2</v>
      </c>
      <c r="I35" s="21">
        <v>6.1259740013235253E-2</v>
      </c>
      <c r="J35" s="21">
        <v>0.30838938723967491</v>
      </c>
      <c r="K35" s="21">
        <v>0.15081875918974696</v>
      </c>
      <c r="L35" s="21">
        <v>6.0660676572318876E-2</v>
      </c>
      <c r="M35" s="21">
        <v>7.0349372744932206E-2</v>
      </c>
      <c r="N35" s="21">
        <v>0.36921064883015353</v>
      </c>
      <c r="O35" s="21">
        <v>0.23123544536587481</v>
      </c>
      <c r="P35" s="21">
        <v>0.13506518413164242</v>
      </c>
      <c r="Q35" s="21">
        <v>4.5175253579957296E-2</v>
      </c>
      <c r="R35" s="21">
        <v>3.6717033342329154E-2</v>
      </c>
      <c r="S35" s="21">
        <v>4.9305340332190341E-2</v>
      </c>
      <c r="T35" s="21">
        <v>2.7710148050081682E-2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4.3481098465143059E-2</v>
      </c>
      <c r="AC35" s="21">
        <v>6.738122128551359E-2</v>
      </c>
      <c r="AD35" s="21">
        <v>1.8780807909116497E-2</v>
      </c>
      <c r="AE35" s="21">
        <v>4.4630207248763189E-2</v>
      </c>
    </row>
    <row r="36" spans="1:31" x14ac:dyDescent="0.25">
      <c r="A36" s="3">
        <v>7.2839999999999998</v>
      </c>
      <c r="B36" s="2" t="s">
        <v>28</v>
      </c>
      <c r="C36" s="8" t="s">
        <v>111</v>
      </c>
      <c r="D36" s="16" t="s">
        <v>141</v>
      </c>
      <c r="E36" s="21">
        <v>0.25480247130031114</v>
      </c>
      <c r="F36" s="21">
        <v>0.27393428634164507</v>
      </c>
      <c r="G36" s="21">
        <v>9.6522364187495421E-2</v>
      </c>
      <c r="H36" s="21">
        <v>7.3241541784676997E-2</v>
      </c>
      <c r="I36" s="21">
        <v>4.0359358126366748E-2</v>
      </c>
      <c r="J36" s="21">
        <v>0.11055803238880348</v>
      </c>
      <c r="K36" s="21">
        <v>9.9390068346368612E-2</v>
      </c>
      <c r="L36" s="21">
        <v>2.1447123688929547E-2</v>
      </c>
      <c r="M36" s="21">
        <v>0.12896618169002286</v>
      </c>
      <c r="N36" s="21">
        <v>0.23379873797973297</v>
      </c>
      <c r="O36" s="21">
        <v>0.15992116494612343</v>
      </c>
      <c r="P36" s="21">
        <v>0.21169160063655337</v>
      </c>
      <c r="Q36" s="21">
        <v>0.15302738405270744</v>
      </c>
      <c r="R36" s="21">
        <v>4.8716898896661025E-2</v>
      </c>
      <c r="S36" s="21">
        <v>8.9836737645287157E-2</v>
      </c>
      <c r="T36" s="21">
        <v>4.2018869509875378E-2</v>
      </c>
      <c r="U36" s="21">
        <v>0</v>
      </c>
      <c r="V36" s="21">
        <v>0.12988831359101871</v>
      </c>
      <c r="W36" s="21">
        <v>4.5997552521499827E-2</v>
      </c>
      <c r="X36" s="21">
        <v>5.2689041866026069E-2</v>
      </c>
      <c r="Y36" s="21">
        <v>0.10097180240546196</v>
      </c>
      <c r="Z36" s="21">
        <v>0.1921185547699055</v>
      </c>
      <c r="AA36" s="21">
        <v>0.24186096353776626</v>
      </c>
      <c r="AB36" s="21">
        <v>0.27192476271804911</v>
      </c>
      <c r="AC36" s="21">
        <v>0.2801815816819988</v>
      </c>
      <c r="AD36" s="21">
        <v>3.2378781588120735E-2</v>
      </c>
      <c r="AE36" s="21">
        <v>0.15645823007929216</v>
      </c>
    </row>
    <row r="37" spans="1:31" x14ac:dyDescent="0.25">
      <c r="A37" s="3">
        <v>7.3520000000000003</v>
      </c>
      <c r="B37" s="2" t="s">
        <v>29</v>
      </c>
      <c r="C37" s="8" t="s">
        <v>112</v>
      </c>
      <c r="D37" s="13" t="s">
        <v>138</v>
      </c>
      <c r="E37" s="21">
        <v>0.17507398985207259</v>
      </c>
      <c r="F37" s="21">
        <v>0.14699404051745193</v>
      </c>
      <c r="G37" s="21">
        <v>0.40352566642937454</v>
      </c>
      <c r="H37" s="21">
        <v>0.26955478735376576</v>
      </c>
      <c r="I37" s="21">
        <v>0.33803816699440808</v>
      </c>
      <c r="J37" s="21">
        <v>8.5841781536213177E-2</v>
      </c>
      <c r="K37" s="21">
        <v>0.31015898756199739</v>
      </c>
      <c r="L37" s="21">
        <v>0.46054521332085147</v>
      </c>
      <c r="M37" s="21">
        <v>0.97120322732923559</v>
      </c>
      <c r="N37" s="21">
        <v>0.18580950645966351</v>
      </c>
      <c r="O37" s="21">
        <v>0.16403023759988763</v>
      </c>
      <c r="P37" s="21">
        <v>0.11092025483953671</v>
      </c>
      <c r="Q37" s="21">
        <v>0.18060963458832494</v>
      </c>
      <c r="R37" s="21">
        <v>0.27006822724541474</v>
      </c>
      <c r="S37" s="21">
        <v>0.36477843911677793</v>
      </c>
      <c r="T37" s="21">
        <v>0.67318051786167765</v>
      </c>
      <c r="U37" s="21">
        <v>0.58819366267365225</v>
      </c>
      <c r="V37" s="21">
        <v>0.61472092019793112</v>
      </c>
      <c r="W37" s="21">
        <v>0.81573554454470898</v>
      </c>
      <c r="X37" s="21">
        <v>0.32238742750325611</v>
      </c>
      <c r="Y37" s="21">
        <v>0.63595193303599729</v>
      </c>
      <c r="Z37" s="21">
        <v>0.25043701837542592</v>
      </c>
      <c r="AA37" s="21">
        <v>0.37481231275520921</v>
      </c>
      <c r="AB37" s="21">
        <v>0.16350041038694849</v>
      </c>
      <c r="AC37" s="21">
        <v>0.17542291899032092</v>
      </c>
      <c r="AD37" s="21">
        <v>0</v>
      </c>
      <c r="AE37" s="21">
        <v>0.11955308875990293</v>
      </c>
    </row>
    <row r="38" spans="1:31" x14ac:dyDescent="0.25">
      <c r="A38" s="3">
        <v>7.7880000000000003</v>
      </c>
      <c r="B38" s="3" t="s">
        <v>30</v>
      </c>
      <c r="C38" s="8">
        <v>154</v>
      </c>
      <c r="D38" s="17" t="s">
        <v>142</v>
      </c>
      <c r="E38" s="21">
        <v>0.14695915446150301</v>
      </c>
      <c r="F38" s="21">
        <v>0.1377497079568899</v>
      </c>
      <c r="G38" s="21">
        <v>9.2235220723512729E-2</v>
      </c>
      <c r="H38" s="21">
        <v>9.8756914573901886E-2</v>
      </c>
      <c r="I38" s="21">
        <v>7.4960229334774184E-2</v>
      </c>
      <c r="J38" s="21">
        <v>0.11437125202316005</v>
      </c>
      <c r="K38" s="21">
        <v>8.973469399038693E-2</v>
      </c>
      <c r="L38" s="21">
        <v>7.592275044682352E-2</v>
      </c>
      <c r="M38" s="21">
        <v>6.8549229377603563E-2</v>
      </c>
      <c r="N38" s="21">
        <v>0.11547965241589839</v>
      </c>
      <c r="O38" s="21">
        <v>0.12009334679532072</v>
      </c>
      <c r="P38" s="21">
        <v>0.15804736712609024</v>
      </c>
      <c r="Q38" s="21">
        <v>9.861796813127055E-2</v>
      </c>
      <c r="R38" s="21">
        <v>4.6463852886562275E-2</v>
      </c>
      <c r="S38" s="21">
        <v>6.3928578697346208E-2</v>
      </c>
      <c r="T38" s="21">
        <v>8.1864534707812173E-2</v>
      </c>
      <c r="U38" s="21">
        <v>7.4247112545210894E-2</v>
      </c>
      <c r="V38" s="21">
        <v>6.1728360505567938E-2</v>
      </c>
      <c r="W38" s="21">
        <v>6.4853762423309563E-2</v>
      </c>
      <c r="X38" s="21">
        <v>8.0681623603647487E-2</v>
      </c>
      <c r="Y38" s="21">
        <v>0.11858649164711435</v>
      </c>
      <c r="Z38" s="21">
        <v>0.16111120264161827</v>
      </c>
      <c r="AA38" s="21">
        <v>0.10677195428905521</v>
      </c>
      <c r="AB38" s="21">
        <v>0.13857124726693315</v>
      </c>
      <c r="AC38" s="21">
        <v>0.20461910736911434</v>
      </c>
      <c r="AD38" s="21">
        <v>0.33409775494110805</v>
      </c>
      <c r="AE38" s="21">
        <v>0.14848855021344159</v>
      </c>
    </row>
    <row r="39" spans="1:31" x14ac:dyDescent="0.25">
      <c r="A39" s="3">
        <v>7.8339999999999996</v>
      </c>
      <c r="B39" s="6" t="s">
        <v>31</v>
      </c>
      <c r="C39" s="8" t="s">
        <v>113</v>
      </c>
      <c r="D39" s="13" t="s">
        <v>138</v>
      </c>
      <c r="E39" s="21">
        <v>1.5580182495217809</v>
      </c>
      <c r="F39" s="21">
        <v>1.5451581526821418</v>
      </c>
      <c r="G39" s="21">
        <v>2.8102248234646536</v>
      </c>
      <c r="H39" s="21">
        <v>2.7206709764447283</v>
      </c>
      <c r="I39" s="21">
        <v>2.818547437016639</v>
      </c>
      <c r="J39" s="21">
        <v>1.6320580035046151</v>
      </c>
      <c r="K39" s="21">
        <v>2.139263609493804</v>
      </c>
      <c r="L39" s="21">
        <v>2.2099536899872372</v>
      </c>
      <c r="M39" s="21">
        <v>2.3707370534609216</v>
      </c>
      <c r="N39" s="21">
        <v>1.5429086141092272</v>
      </c>
      <c r="O39" s="21">
        <v>1.4442373890742903</v>
      </c>
      <c r="P39" s="21">
        <v>1.9503059458252099</v>
      </c>
      <c r="Q39" s="21">
        <v>1.586780180813556</v>
      </c>
      <c r="R39" s="21">
        <v>0.9654167019652069</v>
      </c>
      <c r="S39" s="21">
        <v>1.6588585054628446</v>
      </c>
      <c r="T39" s="21">
        <v>2.956504606709013</v>
      </c>
      <c r="U39" s="21">
        <v>2.4329783742204301</v>
      </c>
      <c r="V39" s="21">
        <v>1.8471795133996378</v>
      </c>
      <c r="W39" s="21">
        <v>1.0874185717242262</v>
      </c>
      <c r="X39" s="21">
        <v>1.8310134853431161</v>
      </c>
      <c r="Y39" s="21">
        <v>2.1967631247049542</v>
      </c>
      <c r="Z39" s="21">
        <v>2.0125122999093379</v>
      </c>
      <c r="AA39" s="21">
        <v>1.7118353768576646</v>
      </c>
      <c r="AB39" s="21">
        <v>1.5712720066736456</v>
      </c>
      <c r="AC39" s="21">
        <v>1.7558092602303841</v>
      </c>
      <c r="AD39" s="21">
        <v>0.74248280051382531</v>
      </c>
      <c r="AE39" s="21">
        <v>1.875928497294769</v>
      </c>
    </row>
    <row r="40" spans="1:31" x14ac:dyDescent="0.25">
      <c r="A40" s="3">
        <v>8.3580000000000005</v>
      </c>
      <c r="B40" s="3" t="s">
        <v>171</v>
      </c>
      <c r="C40" s="11">
        <v>155</v>
      </c>
      <c r="D40" s="13" t="s">
        <v>138</v>
      </c>
      <c r="E40" s="21">
        <v>0.22520129688313659</v>
      </c>
      <c r="F40" s="21">
        <v>0.25377981079867595</v>
      </c>
      <c r="G40" s="21">
        <v>0.11898078665749637</v>
      </c>
      <c r="H40" s="21">
        <v>0.15170740518168305</v>
      </c>
      <c r="I40" s="21">
        <v>0.14934246927629594</v>
      </c>
      <c r="J40" s="21">
        <v>0.22815975287296328</v>
      </c>
      <c r="K40" s="21">
        <v>0.12936514835930948</v>
      </c>
      <c r="L40" s="21">
        <v>0.18078546694631856</v>
      </c>
      <c r="M40" s="21">
        <v>0.11978717589367624</v>
      </c>
      <c r="N40" s="21">
        <v>0.20067201792047784</v>
      </c>
      <c r="O40" s="21">
        <v>0.12694385472783309</v>
      </c>
      <c r="P40" s="21">
        <v>0.2037174578174305</v>
      </c>
      <c r="Q40" s="21">
        <v>0.11561940765060932</v>
      </c>
      <c r="R40" s="21">
        <v>6.7502929205510653E-2</v>
      </c>
      <c r="S40" s="21">
        <v>0.1123983054086705</v>
      </c>
      <c r="T40" s="21">
        <v>0.12749823911279332</v>
      </c>
      <c r="U40" s="21">
        <v>0.17230209330294252</v>
      </c>
      <c r="V40" s="21">
        <v>0.17421280945585921</v>
      </c>
      <c r="W40" s="21">
        <v>0.17208925242479464</v>
      </c>
      <c r="X40" s="21">
        <v>0.1103206360164959</v>
      </c>
      <c r="Y40" s="21">
        <v>0.16324413254701359</v>
      </c>
      <c r="Z40" s="21">
        <v>0.2030783380957055</v>
      </c>
      <c r="AA40" s="21">
        <v>0.22573134693819763</v>
      </c>
      <c r="AB40" s="21">
        <v>0.13134448779926117</v>
      </c>
      <c r="AC40" s="21">
        <v>0.14826326569988596</v>
      </c>
      <c r="AD40" s="21">
        <v>0.11547131747088839</v>
      </c>
      <c r="AE40" s="21">
        <v>0.17773964255275648</v>
      </c>
    </row>
    <row r="41" spans="1:31" x14ac:dyDescent="0.25">
      <c r="A41" s="3">
        <v>8.4730000000000008</v>
      </c>
      <c r="B41" s="2" t="s">
        <v>32</v>
      </c>
      <c r="C41" s="8" t="s">
        <v>114</v>
      </c>
      <c r="D41" s="13" t="s">
        <v>138</v>
      </c>
      <c r="E41" s="21">
        <v>9.3450949503724998E-2</v>
      </c>
      <c r="F41" s="21">
        <v>8.2274559789002222E-2</v>
      </c>
      <c r="G41" s="21">
        <v>0.23888839985725951</v>
      </c>
      <c r="H41" s="21">
        <v>0.18971003588615637</v>
      </c>
      <c r="I41" s="21">
        <v>0.26999240336409808</v>
      </c>
      <c r="J41" s="21">
        <v>5.8857868509038722E-2</v>
      </c>
      <c r="K41" s="21">
        <v>9.8128091238695814E-2</v>
      </c>
      <c r="L41" s="21">
        <v>0.18487063336325757</v>
      </c>
      <c r="M41" s="21">
        <v>0.2740243798074754</v>
      </c>
      <c r="N41" s="21">
        <v>3.880558635512743E-2</v>
      </c>
      <c r="O41" s="21">
        <v>7.8405048972198979E-2</v>
      </c>
      <c r="P41" s="21">
        <v>7.4674151116250795E-2</v>
      </c>
      <c r="Q41" s="21">
        <v>7.9182942078187685E-2</v>
      </c>
      <c r="R41" s="21">
        <v>9.2964560397062898E-2</v>
      </c>
      <c r="S41" s="21">
        <v>0.13412839625228121</v>
      </c>
      <c r="T41" s="21">
        <v>0.40635693102095327</v>
      </c>
      <c r="U41" s="21">
        <v>0.35086420084850106</v>
      </c>
      <c r="V41" s="21">
        <v>0.35925482846836837</v>
      </c>
      <c r="W41" s="21">
        <v>0.15996173931601324</v>
      </c>
      <c r="X41" s="21">
        <v>0.11789421712253999</v>
      </c>
      <c r="Y41" s="21">
        <v>0.26733373494824803</v>
      </c>
      <c r="Z41" s="21">
        <v>8.4340188809130037E-2</v>
      </c>
      <c r="AA41" s="21">
        <v>0.21311360038999802</v>
      </c>
      <c r="AB41" s="21">
        <v>9.1026172866038091E-2</v>
      </c>
      <c r="AC41" s="21">
        <v>3.5147786611151172E-2</v>
      </c>
      <c r="AD41" s="21">
        <v>0</v>
      </c>
      <c r="AE41" s="21">
        <v>2.7167928493191593E-2</v>
      </c>
    </row>
    <row r="42" spans="1:31" x14ac:dyDescent="0.25">
      <c r="A42" s="3">
        <v>8.8360000000000003</v>
      </c>
      <c r="B42" s="2" t="s">
        <v>32</v>
      </c>
      <c r="C42" s="8" t="s">
        <v>115</v>
      </c>
      <c r="D42" s="13" t="s">
        <v>138</v>
      </c>
      <c r="E42" s="21">
        <v>0.19763075465723923</v>
      </c>
      <c r="F42" s="21">
        <v>0.19155904570297333</v>
      </c>
      <c r="G42" s="21">
        <v>0.40352566642937454</v>
      </c>
      <c r="H42" s="21">
        <v>0.359010150934158</v>
      </c>
      <c r="I42" s="21">
        <v>0.41443980197655256</v>
      </c>
      <c r="J42" s="21">
        <v>9.0858509028589274E-2</v>
      </c>
      <c r="K42" s="21">
        <v>0.21480787070132409</v>
      </c>
      <c r="L42" s="21">
        <v>0.41567242412224709</v>
      </c>
      <c r="M42" s="21">
        <v>0.44150672805021335</v>
      </c>
      <c r="N42" s="21">
        <v>0.13819511759938763</v>
      </c>
      <c r="O42" s="21">
        <v>0.17609871335509608</v>
      </c>
      <c r="P42" s="21">
        <v>0.17979502936006178</v>
      </c>
      <c r="Q42" s="21">
        <v>0.20548896885523851</v>
      </c>
      <c r="R42" s="21">
        <v>0.15422923025727284</v>
      </c>
      <c r="S42" s="21">
        <v>0.27122280718852748</v>
      </c>
      <c r="T42" s="21">
        <v>0.52589392661476364</v>
      </c>
      <c r="U42" s="21">
        <v>0.56341366564205075</v>
      </c>
      <c r="V42" s="21">
        <v>0.45802393734260388</v>
      </c>
      <c r="W42" s="21">
        <v>0.14394200361786394</v>
      </c>
      <c r="X42" s="21">
        <v>0.29144431158527745</v>
      </c>
      <c r="Y42" s="21">
        <v>0.56246785319213399</v>
      </c>
      <c r="Z42" s="21">
        <v>0.21610113945930309</v>
      </c>
      <c r="AA42" s="21">
        <v>0.41631623154411657</v>
      </c>
      <c r="AB42" s="21">
        <v>0.19116185111348638</v>
      </c>
      <c r="AC42" s="21">
        <v>0.1725436797274694</v>
      </c>
      <c r="AD42" s="21">
        <v>0</v>
      </c>
      <c r="AE42" s="21">
        <v>0.17773964255275648</v>
      </c>
    </row>
    <row r="43" spans="1:31" x14ac:dyDescent="0.25">
      <c r="A43" s="3">
        <v>8.9190000000000005</v>
      </c>
      <c r="B43" s="2" t="s">
        <v>172</v>
      </c>
      <c r="C43" s="8" t="s">
        <v>116</v>
      </c>
      <c r="D43" s="18" t="s">
        <v>143</v>
      </c>
      <c r="E43" s="21">
        <v>0.22837285128497667</v>
      </c>
      <c r="F43" s="21">
        <v>0.2385220856715316</v>
      </c>
      <c r="G43" s="21">
        <v>0.13710640918360001</v>
      </c>
      <c r="H43" s="21">
        <v>0.15788862756714633</v>
      </c>
      <c r="I43" s="21">
        <v>0.11070994365816482</v>
      </c>
      <c r="J43" s="21">
        <v>0.26872430194010538</v>
      </c>
      <c r="K43" s="21">
        <v>0.14072294232836463</v>
      </c>
      <c r="L43" s="21">
        <v>0.1382282795038505</v>
      </c>
      <c r="M43" s="21">
        <v>0.11339752962817432</v>
      </c>
      <c r="N43" s="21">
        <v>0.23569169341169038</v>
      </c>
      <c r="O43" s="21">
        <v>0.27690960526843494</v>
      </c>
      <c r="P43" s="21">
        <v>0.31681965632664622</v>
      </c>
      <c r="Q43" s="21">
        <v>0.16177098151979596</v>
      </c>
      <c r="R43" s="21">
        <v>4.7896269270300086E-2</v>
      </c>
      <c r="S43" s="21">
        <v>0.1184172054995621</v>
      </c>
      <c r="T43" s="21">
        <v>6.7010719097169186E-2</v>
      </c>
      <c r="U43" s="21">
        <v>0.11382575847874341</v>
      </c>
      <c r="V43" s="21">
        <v>0.13200937071842689</v>
      </c>
      <c r="W43" s="21">
        <v>5.6523318615913851E-2</v>
      </c>
      <c r="X43" s="21">
        <v>0.17124509151741965</v>
      </c>
      <c r="Y43" s="21">
        <v>0.2264104081675791</v>
      </c>
      <c r="Z43" s="21">
        <v>0.20741927188357134</v>
      </c>
      <c r="AA43" s="21">
        <v>0.20610374119655381</v>
      </c>
      <c r="AB43" s="21">
        <v>0.22611893225575977</v>
      </c>
      <c r="AC43" s="21">
        <v>9.9456648927158539E-2</v>
      </c>
      <c r="AD43" s="21">
        <v>0.21026702742165151</v>
      </c>
      <c r="AE43" s="21">
        <v>0.21200926597591394</v>
      </c>
    </row>
    <row r="44" spans="1:31" x14ac:dyDescent="0.25">
      <c r="A44" s="3">
        <v>9.8629999999999995</v>
      </c>
      <c r="B44" s="2" t="s">
        <v>33</v>
      </c>
      <c r="C44" s="8" t="s">
        <v>117</v>
      </c>
      <c r="D44" s="13" t="s">
        <v>138</v>
      </c>
      <c r="E44" s="21">
        <v>1.6512703226768755</v>
      </c>
      <c r="F44" s="21">
        <v>1.2808343110816753</v>
      </c>
      <c r="G44" s="21">
        <v>1.1114339531535293</v>
      </c>
      <c r="H44" s="21">
        <v>1.2743659774583893</v>
      </c>
      <c r="I44" s="21">
        <v>1.0811612706005054</v>
      </c>
      <c r="J44" s="21">
        <v>1.4165667544002782</v>
      </c>
      <c r="K44" s="21">
        <v>1.2851362618220159</v>
      </c>
      <c r="L44" s="21">
        <v>1.5503375082251052</v>
      </c>
      <c r="M44" s="21">
        <v>1.4000514392405021</v>
      </c>
      <c r="N44" s="21">
        <v>1.637565756773594</v>
      </c>
      <c r="O44" s="21">
        <v>1.2507721452679781</v>
      </c>
      <c r="P44" s="21">
        <v>1.6984421783492047</v>
      </c>
      <c r="Q44" s="21">
        <v>0.92788422207256271</v>
      </c>
      <c r="R44" s="21">
        <v>0.4692600987074938</v>
      </c>
      <c r="S44" s="21">
        <v>1.1579826003733291</v>
      </c>
      <c r="T44" s="21">
        <v>1.2510197653649406</v>
      </c>
      <c r="U44" s="21">
        <v>1.9809075138313172</v>
      </c>
      <c r="V44" s="21">
        <v>1.2452782375993263</v>
      </c>
      <c r="W44" s="21">
        <v>1.20875260722841</v>
      </c>
      <c r="X44" s="21">
        <v>1.4672794562097042</v>
      </c>
      <c r="Y44" s="21">
        <v>1.531363834929224</v>
      </c>
      <c r="Z44" s="21">
        <v>1.964709497690925</v>
      </c>
      <c r="AA44" s="21">
        <v>1.6645847616210625</v>
      </c>
      <c r="AB44" s="21">
        <v>1.4927649461181653</v>
      </c>
      <c r="AC44" s="21">
        <v>1.0640193583193946</v>
      </c>
      <c r="AD44" s="21">
        <v>1.0461523028781452</v>
      </c>
      <c r="AE44" s="21">
        <v>1.393636613056499</v>
      </c>
    </row>
    <row r="45" spans="1:31" x14ac:dyDescent="0.25">
      <c r="A45" s="3">
        <v>10.429</v>
      </c>
      <c r="B45" s="2" t="s">
        <v>34</v>
      </c>
      <c r="C45" s="8" t="s">
        <v>118</v>
      </c>
      <c r="D45" s="13" t="s">
        <v>138</v>
      </c>
      <c r="E45" s="21">
        <v>0.11217672780369856</v>
      </c>
      <c r="F45" s="21">
        <v>0.17131304211489093</v>
      </c>
      <c r="G45" s="21">
        <v>0.26780264858718755</v>
      </c>
      <c r="H45" s="21">
        <v>0.1758973812478711</v>
      </c>
      <c r="I45" s="21">
        <v>0.21932913556049061</v>
      </c>
      <c r="J45" s="21">
        <v>0.17274771738899097</v>
      </c>
      <c r="K45" s="21">
        <v>0.17038252806438731</v>
      </c>
      <c r="L45" s="21">
        <v>0.15320722303262668</v>
      </c>
      <c r="M45" s="21">
        <v>0.37005311400647256</v>
      </c>
      <c r="N45" s="21">
        <v>0.12589090729166427</v>
      </c>
      <c r="O45" s="21">
        <v>0.10479059346406103</v>
      </c>
      <c r="P45" s="21">
        <v>0.1522479905303645</v>
      </c>
      <c r="Q45" s="21">
        <v>0.13164933634027159</v>
      </c>
      <c r="R45" s="21">
        <v>0.12706737241469732</v>
      </c>
      <c r="S45" s="21">
        <v>0.17233910425198271</v>
      </c>
      <c r="T45" s="21">
        <v>0.26841583554452103</v>
      </c>
      <c r="U45" s="21">
        <v>0.20949066456026355</v>
      </c>
      <c r="V45" s="21">
        <v>0.28616232904263988</v>
      </c>
      <c r="W45" s="21">
        <v>0.23789454772792637</v>
      </c>
      <c r="X45" s="21">
        <v>0.11163778055667749</v>
      </c>
      <c r="Y45" s="21">
        <v>0.18738506415269821</v>
      </c>
      <c r="Z45" s="21">
        <v>0.13766824998525568</v>
      </c>
      <c r="AA45" s="21">
        <v>0.3224812847170217</v>
      </c>
      <c r="AB45" s="21">
        <v>0.10494012437488387</v>
      </c>
      <c r="AC45" s="21">
        <v>0.20570760026116799</v>
      </c>
      <c r="AD45" s="21">
        <v>1.4656832285156201E-2</v>
      </c>
      <c r="AE45" s="21">
        <v>0.11373758968947534</v>
      </c>
    </row>
    <row r="46" spans="1:31" x14ac:dyDescent="0.25">
      <c r="A46" s="3">
        <v>10.569000000000001</v>
      </c>
      <c r="B46" s="2" t="s">
        <v>34</v>
      </c>
      <c r="C46" s="8" t="s">
        <v>118</v>
      </c>
      <c r="D46" s="13" t="s">
        <v>138</v>
      </c>
      <c r="E46" s="21">
        <v>7.0402227415104657E-2</v>
      </c>
      <c r="F46" s="21">
        <v>0.10447011073886656</v>
      </c>
      <c r="G46" s="21">
        <v>0.1544923967350868</v>
      </c>
      <c r="H46" s="21">
        <v>0.13987987388642156</v>
      </c>
      <c r="I46" s="21">
        <v>0.18357942123709997</v>
      </c>
      <c r="J46" s="21">
        <v>7.1640388811582856E-2</v>
      </c>
      <c r="K46" s="21">
        <v>0.14324689654371023</v>
      </c>
      <c r="L46" s="21">
        <v>0.11167132719439334</v>
      </c>
      <c r="M46" s="21">
        <v>0.27919475963887619</v>
      </c>
      <c r="N46" s="21">
        <v>0.10790783068806868</v>
      </c>
      <c r="O46" s="21">
        <v>5.7619425083442838E-2</v>
      </c>
      <c r="P46" s="21">
        <v>9.9177952722448448E-2</v>
      </c>
      <c r="Q46" s="21">
        <v>7.8697186663349433E-2</v>
      </c>
      <c r="R46" s="21">
        <v>4.0205937741827777E-2</v>
      </c>
      <c r="S46" s="21">
        <v>0.12452297631341502</v>
      </c>
      <c r="T46" s="21">
        <v>5.5058095381506938E-2</v>
      </c>
      <c r="U46" s="21">
        <v>0.14760259101432219</v>
      </c>
      <c r="V46" s="21">
        <v>0.17931329873584365</v>
      </c>
      <c r="W46" s="21">
        <v>3.8673014901344727E-2</v>
      </c>
      <c r="X46" s="21">
        <v>9.5499499680690297E-2</v>
      </c>
      <c r="Y46" s="21">
        <v>0.16222248057099775</v>
      </c>
      <c r="Z46" s="21">
        <v>9.4158626507537327E-2</v>
      </c>
      <c r="AA46" s="21">
        <v>0.16264261419719966</v>
      </c>
      <c r="AB46" s="21">
        <v>9.1898664874843605E-2</v>
      </c>
      <c r="AC46" s="21">
        <v>0.14717477280783231</v>
      </c>
      <c r="AD46" s="21">
        <v>1.493547928677514E-2</v>
      </c>
      <c r="AE46" s="21">
        <v>8.536237305818957E-2</v>
      </c>
    </row>
    <row r="47" spans="1:31" x14ac:dyDescent="0.25">
      <c r="A47" s="3">
        <v>11.093</v>
      </c>
      <c r="B47" s="2" t="s">
        <v>35</v>
      </c>
      <c r="C47" s="8" t="s">
        <v>119</v>
      </c>
      <c r="D47" s="13" t="s">
        <v>138</v>
      </c>
      <c r="E47" s="21">
        <v>0.33832007054876789</v>
      </c>
      <c r="F47" s="21">
        <v>0.16825600540674465</v>
      </c>
      <c r="G47" s="21">
        <v>0.59952893470283275</v>
      </c>
      <c r="H47" s="21">
        <v>0.46671200751779285</v>
      </c>
      <c r="I47" s="21">
        <v>0.63954169579804576</v>
      </c>
      <c r="J47" s="21">
        <v>0.11055803238880348</v>
      </c>
      <c r="K47" s="21">
        <v>0.37863061677038257</v>
      </c>
      <c r="L47" s="21">
        <v>0.68092848147690499</v>
      </c>
      <c r="M47" s="21">
        <v>1.0859407997835684</v>
      </c>
      <c r="N47" s="21">
        <v>0.44014962219608311</v>
      </c>
      <c r="O47" s="21">
        <v>0.18668250168967906</v>
      </c>
      <c r="P47" s="21">
        <v>0.27694176478474986</v>
      </c>
      <c r="Q47" s="21">
        <v>0.33471433758087171</v>
      </c>
      <c r="R47" s="21">
        <v>0.80186570882645669</v>
      </c>
      <c r="S47" s="21">
        <v>0.4262043136526194</v>
      </c>
      <c r="T47" s="21">
        <v>0.75312646460432953</v>
      </c>
      <c r="U47" s="21">
        <v>0.61749994102212058</v>
      </c>
      <c r="V47" s="21">
        <v>0.73906089666974728</v>
      </c>
      <c r="W47" s="21">
        <v>0</v>
      </c>
      <c r="X47" s="21">
        <v>0.32286016502386583</v>
      </c>
      <c r="Y47" s="21">
        <v>0.52808397979242849</v>
      </c>
      <c r="Z47" s="21">
        <v>0.3924557531579817</v>
      </c>
      <c r="AA47" s="21">
        <v>0.51736925120406485</v>
      </c>
      <c r="AB47" s="21">
        <v>0.25569181929106233</v>
      </c>
      <c r="AC47" s="21">
        <v>0.4592913314357272</v>
      </c>
      <c r="AD47" s="21">
        <v>6.1413799156814199E-2</v>
      </c>
      <c r="AE47" s="21">
        <v>0.30646180854445981</v>
      </c>
    </row>
    <row r="48" spans="1:31" x14ac:dyDescent="0.25">
      <c r="A48" s="3">
        <v>10.382</v>
      </c>
      <c r="B48" s="2" t="s">
        <v>36</v>
      </c>
      <c r="C48" s="8" t="s">
        <v>120</v>
      </c>
      <c r="D48" s="19" t="s">
        <v>144</v>
      </c>
      <c r="E48" s="21">
        <v>9.4078980078346794E-2</v>
      </c>
      <c r="F48" s="21">
        <v>0.21347085971286001</v>
      </c>
      <c r="G48" s="21">
        <v>0.49179790469629836</v>
      </c>
      <c r="H48" s="21">
        <v>0.30978028072378067</v>
      </c>
      <c r="I48" s="21">
        <v>0.36218527942362044</v>
      </c>
      <c r="J48" s="21">
        <v>8.1889208360401713E-2</v>
      </c>
      <c r="K48" s="21">
        <v>0.12336763339215168</v>
      </c>
      <c r="L48" s="21">
        <v>0.13924957110808522</v>
      </c>
      <c r="M48" s="21">
        <v>0.63159151537794012</v>
      </c>
      <c r="N48" s="21">
        <v>6.814639555046767E-2</v>
      </c>
      <c r="O48" s="21">
        <v>6.0213007673000141E-2</v>
      </c>
      <c r="P48" s="21">
        <v>5.8718688031723171E-2</v>
      </c>
      <c r="Q48" s="21">
        <v>0.19577867001802637</v>
      </c>
      <c r="R48" s="21">
        <v>0.66355521913562865</v>
      </c>
      <c r="S48" s="21">
        <v>0.40438321538495398</v>
      </c>
      <c r="T48" s="21">
        <v>0.43040921042717789</v>
      </c>
      <c r="U48" s="21">
        <v>0.36025112626077183</v>
      </c>
      <c r="V48" s="21">
        <v>0.67685980788944899</v>
      </c>
      <c r="W48" s="21">
        <v>0.29749675487640775</v>
      </c>
      <c r="X48" s="21">
        <v>8.3218104921125885E-2</v>
      </c>
      <c r="Y48" s="21">
        <v>7.7130320516885426E-2</v>
      </c>
      <c r="Z48" s="21">
        <v>4.6174355109873638E-2</v>
      </c>
      <c r="AA48" s="21">
        <v>8.2716338482641719E-2</v>
      </c>
      <c r="AB48" s="21">
        <v>7.4213481459516117E-2</v>
      </c>
      <c r="AC48" s="21">
        <v>0.10461821199592899</v>
      </c>
      <c r="AD48" s="21">
        <v>8.7662346709318273E-2</v>
      </c>
      <c r="AE48" s="21">
        <v>3.5863559396327557E-2</v>
      </c>
    </row>
    <row r="49" spans="1:31" x14ac:dyDescent="0.25">
      <c r="A49" s="3">
        <v>10.605</v>
      </c>
      <c r="B49" s="2" t="s">
        <v>37</v>
      </c>
      <c r="C49" s="8" t="s">
        <v>121</v>
      </c>
      <c r="D49" s="19" t="s">
        <v>144</v>
      </c>
      <c r="E49" s="21">
        <v>0.15858818726825016</v>
      </c>
      <c r="F49" s="21">
        <v>0.25238858451237467</v>
      </c>
      <c r="G49" s="21">
        <v>0.65486915400734214</v>
      </c>
      <c r="H49" s="21">
        <v>0.40583291050404241</v>
      </c>
      <c r="I49" s="21">
        <v>0.47995953788820378</v>
      </c>
      <c r="J49" s="21">
        <v>0.23288510477866095</v>
      </c>
      <c r="K49" s="21">
        <v>0.20792947072336496</v>
      </c>
      <c r="L49" s="21">
        <v>0.28360560023734416</v>
      </c>
      <c r="M49" s="21">
        <v>0.87140166869264235</v>
      </c>
      <c r="N49" s="21">
        <v>0.2598315607023951</v>
      </c>
      <c r="O49" s="21">
        <v>0.19159860360527697</v>
      </c>
      <c r="P49" s="21">
        <v>0.1093268617649685</v>
      </c>
      <c r="Q49" s="21">
        <v>1.2021196057762957</v>
      </c>
      <c r="R49" s="21">
        <v>5.2951519756928542</v>
      </c>
      <c r="S49" s="21">
        <v>1.0070136939698315</v>
      </c>
      <c r="T49" s="21">
        <v>0.65926985857783316</v>
      </c>
      <c r="U49" s="21">
        <v>0.39277719432848879</v>
      </c>
      <c r="V49" s="21">
        <v>0.8704358162826149</v>
      </c>
      <c r="W49" s="21">
        <v>0</v>
      </c>
      <c r="X49" s="21">
        <v>0.23474515144097577</v>
      </c>
      <c r="Y49" s="21">
        <v>0.20861516836119975</v>
      </c>
      <c r="Z49" s="21">
        <v>0.16834609228806136</v>
      </c>
      <c r="AA49" s="21">
        <v>0.17526036074539927</v>
      </c>
      <c r="AB49" s="21">
        <v>0.16408015836648371</v>
      </c>
      <c r="AC49" s="21">
        <v>0.37240501977809126</v>
      </c>
      <c r="AD49" s="21">
        <v>5.2664283305979505E-2</v>
      </c>
      <c r="AE49" s="21">
        <v>0.10759856896112709</v>
      </c>
    </row>
    <row r="50" spans="1:31" x14ac:dyDescent="0.25">
      <c r="A50" s="3">
        <v>10.029</v>
      </c>
      <c r="B50" s="3" t="s">
        <v>38</v>
      </c>
      <c r="C50" s="11" t="s">
        <v>122</v>
      </c>
      <c r="D50" s="19" t="s">
        <v>144</v>
      </c>
      <c r="E50" s="21">
        <v>0.21568663367761617</v>
      </c>
      <c r="F50" s="21">
        <v>0.28502748541431949</v>
      </c>
      <c r="G50" s="21">
        <v>0.32651231610939574</v>
      </c>
      <c r="H50" s="21">
        <v>0.89121934180560991</v>
      </c>
      <c r="I50" s="21">
        <v>0.86492901648040443</v>
      </c>
      <c r="J50" s="21">
        <v>9.3404878286083196E-2</v>
      </c>
      <c r="K50" s="21">
        <v>0.52733775089877599</v>
      </c>
      <c r="L50" s="21">
        <v>0.52417875852331897</v>
      </c>
      <c r="M50" s="21">
        <v>1.5909471537720414</v>
      </c>
      <c r="N50" s="21">
        <v>0.27857369369207269</v>
      </c>
      <c r="O50" s="21">
        <v>0.13938812273473514</v>
      </c>
      <c r="P50" s="21">
        <v>7.4674151116250795E-2</v>
      </c>
      <c r="Q50" s="21">
        <v>1.1005390105604671</v>
      </c>
      <c r="R50" s="21">
        <v>3.8490109300003921</v>
      </c>
      <c r="S50" s="21">
        <v>2.6993008809684116</v>
      </c>
      <c r="T50" s="21">
        <v>1.82483894350569</v>
      </c>
      <c r="U50" s="21">
        <v>0.23266076673224081</v>
      </c>
      <c r="V50" s="21">
        <v>2.1766586806688775</v>
      </c>
      <c r="W50" s="21">
        <v>2.2266503743092465</v>
      </c>
      <c r="X50" s="21">
        <v>0.24051906970994008</v>
      </c>
      <c r="Y50" s="21">
        <v>0.59685172659183949</v>
      </c>
      <c r="Z50" s="21">
        <v>0.30437634415534348</v>
      </c>
      <c r="AA50" s="21">
        <v>0.23126982974648322</v>
      </c>
      <c r="AB50" s="21">
        <v>0.18437707772922243</v>
      </c>
      <c r="AC50" s="21">
        <v>0.2784083916481695</v>
      </c>
      <c r="AD50" s="21">
        <v>0</v>
      </c>
      <c r="AE50" s="21">
        <v>0.12991367258550868</v>
      </c>
    </row>
    <row r="51" spans="1:31" x14ac:dyDescent="0.25">
      <c r="A51" s="3">
        <v>10.994</v>
      </c>
      <c r="B51" s="3" t="s">
        <v>39</v>
      </c>
      <c r="C51" s="11" t="s">
        <v>122</v>
      </c>
      <c r="D51" s="19" t="s">
        <v>144</v>
      </c>
      <c r="E51" s="21">
        <v>0.43877356095952602</v>
      </c>
      <c r="F51" s="21">
        <v>0.21263795450195791</v>
      </c>
      <c r="G51" s="21">
        <v>0.69176415542634551</v>
      </c>
      <c r="H51" s="21">
        <v>1.3534915674753825</v>
      </c>
      <c r="I51" s="21">
        <v>1.7128465920532312</v>
      </c>
      <c r="J51" s="21">
        <v>0.13052359432815883</v>
      </c>
      <c r="K51" s="21">
        <v>0.71854602494547648</v>
      </c>
      <c r="L51" s="21">
        <v>1.0935033247929089</v>
      </c>
      <c r="M51" s="21">
        <v>4.1024462165472384</v>
      </c>
      <c r="N51" s="21">
        <v>0.88788043718649068</v>
      </c>
      <c r="O51" s="21">
        <v>0.30771224884987558</v>
      </c>
      <c r="P51" s="21">
        <v>0.12396885217991964</v>
      </c>
      <c r="Q51" s="21">
        <v>2.1374392523175705</v>
      </c>
      <c r="R51" s="21">
        <v>14.195356926713554</v>
      </c>
      <c r="S51" s="21">
        <v>5.9334482564053088</v>
      </c>
      <c r="T51" s="21">
        <v>6.8466371510137831</v>
      </c>
      <c r="U51" s="21">
        <v>0.3552480683893241</v>
      </c>
      <c r="V51" s="21">
        <v>4.8190106929269696</v>
      </c>
      <c r="W51" s="21">
        <v>10.370745529409673</v>
      </c>
      <c r="X51" s="21">
        <v>0.40565443630582437</v>
      </c>
      <c r="Y51" s="21">
        <v>1.5123707962544124</v>
      </c>
      <c r="Z51" s="21">
        <v>0.65776369322253225</v>
      </c>
      <c r="AA51" s="21">
        <v>0.52242190218706219</v>
      </c>
      <c r="AB51" s="21">
        <v>0.22177369244874812</v>
      </c>
      <c r="AC51" s="21">
        <v>0.50786971582786267</v>
      </c>
      <c r="AD51" s="21">
        <v>0</v>
      </c>
      <c r="AE51" s="21">
        <v>0.53632789188316565</v>
      </c>
    </row>
    <row r="52" spans="1:31" x14ac:dyDescent="0.25">
      <c r="A52" s="3">
        <v>11.968999999999999</v>
      </c>
      <c r="B52" s="3" t="s">
        <v>40</v>
      </c>
      <c r="C52" s="11" t="s">
        <v>122</v>
      </c>
      <c r="D52" s="19" t="s">
        <v>144</v>
      </c>
      <c r="E52" s="21">
        <v>6.2373903236189208E-2</v>
      </c>
      <c r="F52" s="21">
        <v>5.9163728387597099E-2</v>
      </c>
      <c r="G52" s="21">
        <v>9.7892058584933994E-2</v>
      </c>
      <c r="H52" s="21">
        <v>0.10085496409512162</v>
      </c>
      <c r="I52" s="21">
        <v>0.16577592079062103</v>
      </c>
      <c r="J52" s="21">
        <v>0</v>
      </c>
      <c r="K52" s="21">
        <v>8.1403770856319238E-2</v>
      </c>
      <c r="L52" s="21">
        <v>0.11916079895878143</v>
      </c>
      <c r="M52" s="21">
        <v>0.43744058951762121</v>
      </c>
      <c r="N52" s="21">
        <v>0.10317544210817507</v>
      </c>
      <c r="O52" s="21">
        <v>5.2265925628988456E-2</v>
      </c>
      <c r="P52" s="21">
        <v>4.1320558244545939E-2</v>
      </c>
      <c r="Q52" s="21">
        <v>0.15157011780819271</v>
      </c>
      <c r="R52" s="21">
        <v>0.69986439463970651</v>
      </c>
      <c r="S52" s="21">
        <v>0.52836842055622746</v>
      </c>
      <c r="T52" s="21">
        <v>1.1200357926032951</v>
      </c>
      <c r="U52" s="21">
        <v>4.1089470340256819E-2</v>
      </c>
      <c r="V52" s="21">
        <v>0.80817252641353654</v>
      </c>
      <c r="W52" s="21">
        <v>1.3340898774912744</v>
      </c>
      <c r="X52" s="21">
        <v>5.927476456693398E-2</v>
      </c>
      <c r="Y52" s="21">
        <v>0.2005652553777646</v>
      </c>
      <c r="Z52" s="21">
        <v>5.3595489440284604E-2</v>
      </c>
      <c r="AA52" s="21">
        <v>0.13894790203242885</v>
      </c>
      <c r="AB52" s="21">
        <v>2.376966716094487E-2</v>
      </c>
      <c r="AC52" s="21">
        <v>0</v>
      </c>
      <c r="AD52" s="21">
        <v>0</v>
      </c>
      <c r="AE52" s="21">
        <v>0.15861241087471512</v>
      </c>
    </row>
    <row r="53" spans="1:31" x14ac:dyDescent="0.25">
      <c r="A53" s="3">
        <v>12.836</v>
      </c>
      <c r="B53" s="3" t="s">
        <v>41</v>
      </c>
      <c r="C53" s="11" t="s">
        <v>122</v>
      </c>
      <c r="D53" s="19" t="s">
        <v>144</v>
      </c>
      <c r="E53" s="21">
        <v>0</v>
      </c>
      <c r="F53" s="21">
        <v>0</v>
      </c>
      <c r="G53" s="21">
        <v>2.0750870121194205E-2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5.9065677298554116E-2</v>
      </c>
      <c r="S53" s="21">
        <v>0</v>
      </c>
      <c r="T53" s="21">
        <v>4.5640876696439708E-2</v>
      </c>
      <c r="U53" s="21">
        <v>0</v>
      </c>
      <c r="V53" s="21">
        <v>0</v>
      </c>
      <c r="W53" s="21">
        <v>0.3455536964163799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</row>
    <row r="54" spans="1:31" x14ac:dyDescent="0.25">
      <c r="A54" s="3">
        <v>11.928000000000001</v>
      </c>
      <c r="B54" s="3" t="s">
        <v>42</v>
      </c>
      <c r="C54" s="11" t="s">
        <v>123</v>
      </c>
      <c r="D54" s="19" t="s">
        <v>144</v>
      </c>
      <c r="E54" s="21">
        <v>0</v>
      </c>
      <c r="F54" s="21">
        <v>0</v>
      </c>
      <c r="G54" s="21">
        <v>0</v>
      </c>
      <c r="H54" s="21">
        <v>0.11892909608953879</v>
      </c>
      <c r="I54" s="21">
        <v>0.29047178063119011</v>
      </c>
      <c r="J54" s="21">
        <v>0</v>
      </c>
      <c r="K54" s="21">
        <v>0</v>
      </c>
      <c r="L54" s="21">
        <v>0.14609188779652263</v>
      </c>
      <c r="M54" s="21">
        <v>0.43395532791825647</v>
      </c>
      <c r="N54" s="21">
        <v>0</v>
      </c>
      <c r="O54" s="21">
        <v>0</v>
      </c>
      <c r="P54" s="21">
        <v>0</v>
      </c>
      <c r="Q54" s="21">
        <v>0.19922705251742265</v>
      </c>
      <c r="R54" s="21">
        <v>1.6255739247737182</v>
      </c>
      <c r="S54" s="21">
        <v>0.6267722661659384</v>
      </c>
      <c r="T54" s="21">
        <v>0.80876551559397847</v>
      </c>
      <c r="U54" s="21">
        <v>0</v>
      </c>
      <c r="V54" s="21">
        <v>1.0578539168865315</v>
      </c>
      <c r="W54" s="21">
        <v>1.5675801873183095</v>
      </c>
      <c r="X54" s="21">
        <v>0</v>
      </c>
      <c r="Y54" s="21">
        <v>0</v>
      </c>
      <c r="Z54" s="21">
        <v>0</v>
      </c>
      <c r="AA54" s="21">
        <v>0</v>
      </c>
      <c r="AB54" s="21">
        <v>4.5570487223072047E-2</v>
      </c>
      <c r="AC54" s="21">
        <v>0</v>
      </c>
      <c r="AD54" s="21">
        <v>0</v>
      </c>
      <c r="AE54" s="21">
        <v>0.2439747839329047</v>
      </c>
    </row>
    <row r="55" spans="1:31" x14ac:dyDescent="0.25">
      <c r="A55" s="3">
        <v>10.61</v>
      </c>
      <c r="B55" s="2" t="s">
        <v>43</v>
      </c>
      <c r="C55" s="11" t="s">
        <v>124</v>
      </c>
      <c r="D55" s="19" t="s">
        <v>144</v>
      </c>
      <c r="E55" s="21">
        <v>0.41021910416672114</v>
      </c>
      <c r="F55" s="21">
        <v>0.41325827667518511</v>
      </c>
      <c r="G55" s="21">
        <v>0.90773300236646637</v>
      </c>
      <c r="H55" s="21">
        <v>0.60635414208169669</v>
      </c>
      <c r="I55" s="21">
        <v>0.79861722102985155</v>
      </c>
      <c r="J55" s="21">
        <v>0.6986806513435202</v>
      </c>
      <c r="K55" s="21">
        <v>0.33130022782122864</v>
      </c>
      <c r="L55" s="21">
        <v>0.56159578195107429</v>
      </c>
      <c r="M55" s="21">
        <v>1.2797984115488912</v>
      </c>
      <c r="N55" s="21">
        <v>0.53480676486044976</v>
      </c>
      <c r="O55" s="21">
        <v>0.44617013174845122</v>
      </c>
      <c r="P55" s="21">
        <v>0.3117380243591043</v>
      </c>
      <c r="Q55" s="21">
        <v>5.4312841973615607</v>
      </c>
      <c r="R55" s="21">
        <v>20.191864680828154</v>
      </c>
      <c r="S55" s="21">
        <v>3.2677001580054355</v>
      </c>
      <c r="T55" s="21">
        <v>1.7749592425572511</v>
      </c>
      <c r="U55" s="21">
        <v>0.65671326466058444</v>
      </c>
      <c r="V55" s="21">
        <v>1.715238563878869</v>
      </c>
      <c r="W55" s="21">
        <v>1.9710777050069093</v>
      </c>
      <c r="X55" s="21">
        <v>0.57222431675735197</v>
      </c>
      <c r="Y55" s="21">
        <v>0.64093248641907452</v>
      </c>
      <c r="Z55" s="21">
        <v>0.52491870300157206</v>
      </c>
      <c r="AA55" s="21">
        <v>0.57626594933829001</v>
      </c>
      <c r="AB55" s="21">
        <v>0.36527566758123348</v>
      </c>
      <c r="AC55" s="21">
        <v>0.94598810487944984</v>
      </c>
      <c r="AD55" s="21">
        <v>0</v>
      </c>
      <c r="AE55" s="21">
        <v>0.21719350327478901</v>
      </c>
    </row>
    <row r="56" spans="1:31" x14ac:dyDescent="0.25">
      <c r="A56" s="3">
        <v>10.823</v>
      </c>
      <c r="B56" s="2" t="s">
        <v>44</v>
      </c>
      <c r="C56" s="11" t="s">
        <v>125</v>
      </c>
      <c r="D56" s="19" t="s">
        <v>144</v>
      </c>
      <c r="E56" s="21">
        <v>0.198018040178256</v>
      </c>
      <c r="F56" s="21">
        <v>0.27485871959770125</v>
      </c>
      <c r="G56" s="21">
        <v>0.10514687324336688</v>
      </c>
      <c r="H56" s="21">
        <v>0.13087549704605919</v>
      </c>
      <c r="I56" s="21">
        <v>0.11604029028482604</v>
      </c>
      <c r="J56" s="21">
        <v>0.16379108522457203</v>
      </c>
      <c r="K56" s="21">
        <v>7.2916662436648516E-2</v>
      </c>
      <c r="L56" s="21">
        <v>0.1058840081037298</v>
      </c>
      <c r="M56" s="21">
        <v>0.13884108955488947</v>
      </c>
      <c r="N56" s="21">
        <v>0.25462124773126471</v>
      </c>
      <c r="O56" s="21">
        <v>0.24766557545221518</v>
      </c>
      <c r="P56" s="21">
        <v>8.822516969636246E-2</v>
      </c>
      <c r="Q56" s="21">
        <v>0.24600866558803319</v>
      </c>
      <c r="R56" s="21">
        <v>0.18365150503473482</v>
      </c>
      <c r="S56" s="21">
        <v>0.1809268957218734</v>
      </c>
      <c r="T56" s="21">
        <v>0.17350848881934802</v>
      </c>
      <c r="U56" s="21">
        <v>0.20139165503569215</v>
      </c>
      <c r="V56" s="21">
        <v>0.10985334289488465</v>
      </c>
      <c r="W56" s="21">
        <v>0.17506392545147687</v>
      </c>
      <c r="X56" s="21">
        <v>9.517021354564488E-2</v>
      </c>
      <c r="Y56" s="21">
        <v>0.11329327752999779</v>
      </c>
      <c r="Z56" s="21">
        <v>9.7439398248201636E-2</v>
      </c>
      <c r="AA56" s="21">
        <v>0.13318732467544003</v>
      </c>
      <c r="AB56" s="21">
        <v>0.18669606964736343</v>
      </c>
      <c r="AC56" s="21">
        <v>0.25305704106550098</v>
      </c>
      <c r="AD56" s="21">
        <v>5.6843988330263585E-2</v>
      </c>
      <c r="AE56" s="21">
        <v>0.13788335245135924</v>
      </c>
    </row>
    <row r="57" spans="1:31" x14ac:dyDescent="0.25">
      <c r="A57" s="3">
        <v>11.56</v>
      </c>
      <c r="B57" s="2" t="s">
        <v>43</v>
      </c>
      <c r="C57" s="11" t="s">
        <v>126</v>
      </c>
      <c r="D57" s="19" t="s">
        <v>144</v>
      </c>
      <c r="E57" s="21">
        <v>4.3135233300274502E-2</v>
      </c>
      <c r="F57" s="21">
        <v>4.8537322345208453E-2</v>
      </c>
      <c r="G57" s="21">
        <v>0.11575287352753283</v>
      </c>
      <c r="H57" s="21">
        <v>0.12607316273119926</v>
      </c>
      <c r="I57" s="21">
        <v>0.12642269234880477</v>
      </c>
      <c r="J57" s="21">
        <v>3.0708453135150641E-2</v>
      </c>
      <c r="K57" s="21">
        <v>3.8209168269934653E-2</v>
      </c>
      <c r="L57" s="21">
        <v>8.4093083280701433E-2</v>
      </c>
      <c r="M57" s="21">
        <v>0.11095324550320733</v>
      </c>
      <c r="N57" s="21">
        <v>3.8440114761828709E-2</v>
      </c>
      <c r="O57" s="21">
        <v>3.0254356525690987E-2</v>
      </c>
      <c r="P57" s="21">
        <v>3.5521181648820191E-2</v>
      </c>
      <c r="Q57" s="21">
        <v>0.14879986910574886</v>
      </c>
      <c r="R57" s="21">
        <v>0.20276185603424204</v>
      </c>
      <c r="S57" s="21">
        <v>9.1090158076586228E-2</v>
      </c>
      <c r="T57" s="21">
        <v>7.1432436781361089E-2</v>
      </c>
      <c r="U57" s="21">
        <v>6.0538238625179472E-2</v>
      </c>
      <c r="V57" s="21">
        <v>0.1501596484245179</v>
      </c>
      <c r="W57" s="21">
        <v>0.54382369636313932</v>
      </c>
      <c r="X57" s="21">
        <v>7.2778756362557998E-2</v>
      </c>
      <c r="Y57" s="21">
        <v>8.816151965447025E-2</v>
      </c>
      <c r="Z57" s="21">
        <v>4.9684351076959912E-2</v>
      </c>
      <c r="AA57" s="21">
        <v>6.4740560946977846E-2</v>
      </c>
      <c r="AB57" s="21">
        <v>3.0560180624214076E-2</v>
      </c>
      <c r="AC57" s="21">
        <v>6.9593319743558077E-2</v>
      </c>
      <c r="AD57" s="21">
        <v>0</v>
      </c>
      <c r="AE57" s="21">
        <v>1.6823126211874664E-2</v>
      </c>
    </row>
    <row r="58" spans="1:31" x14ac:dyDescent="0.25">
      <c r="A58" s="3">
        <v>9.6300000000000008</v>
      </c>
      <c r="B58" s="2" t="s">
        <v>45</v>
      </c>
      <c r="C58" s="11" t="s">
        <v>127</v>
      </c>
      <c r="D58" s="13" t="s">
        <v>138</v>
      </c>
      <c r="E58" s="21">
        <v>0.38759953630409233</v>
      </c>
      <c r="F58" s="21">
        <v>0.42342704249180341</v>
      </c>
      <c r="G58" s="21">
        <v>0.26471170489696783</v>
      </c>
      <c r="H58" s="21">
        <v>0.39142590755946255</v>
      </c>
      <c r="I58" s="21">
        <v>0.35750427890542802</v>
      </c>
      <c r="J58" s="21">
        <v>0.4005274151488955</v>
      </c>
      <c r="K58" s="21">
        <v>0.30700404479281534</v>
      </c>
      <c r="L58" s="21">
        <v>0.47201873352156115</v>
      </c>
      <c r="M58" s="21">
        <v>0.26884824871931001</v>
      </c>
      <c r="N58" s="21">
        <v>0.29911507144875932</v>
      </c>
      <c r="O58" s="21">
        <v>0.51026427251271278</v>
      </c>
      <c r="P58" s="21">
        <v>0.41324146967686848</v>
      </c>
      <c r="Q58" s="21">
        <v>0.54021292535521592</v>
      </c>
      <c r="R58" s="21">
        <v>0.24122825552617894</v>
      </c>
      <c r="S58" s="21">
        <v>0.4262043136526194</v>
      </c>
      <c r="T58" s="21">
        <v>0.30427729283723703</v>
      </c>
      <c r="U58" s="21">
        <v>0.30927937824374441</v>
      </c>
      <c r="V58" s="21">
        <v>0.31634229731884062</v>
      </c>
      <c r="W58" s="21">
        <v>0.19314305016809846</v>
      </c>
      <c r="X58" s="21">
        <v>0.32931873763302355</v>
      </c>
      <c r="Y58" s="21">
        <v>0.35006552664397889</v>
      </c>
      <c r="Z58" s="21">
        <v>0.22092439922359855</v>
      </c>
      <c r="AA58" s="21">
        <v>0.26400101386161484</v>
      </c>
      <c r="AB58" s="21">
        <v>0.42441570157283331</v>
      </c>
      <c r="AC58" s="21">
        <v>0.50495536389107398</v>
      </c>
      <c r="AD58" s="21">
        <v>0.49365102806811262</v>
      </c>
      <c r="AE58" s="21">
        <v>0.31961572570918545</v>
      </c>
    </row>
    <row r="59" spans="1:31" x14ac:dyDescent="0.25">
      <c r="A59" s="3">
        <v>10.724</v>
      </c>
      <c r="B59" s="2" t="s">
        <v>46</v>
      </c>
      <c r="C59" s="11" t="s">
        <v>127</v>
      </c>
      <c r="D59" s="13" t="s">
        <v>138</v>
      </c>
      <c r="E59" s="21">
        <v>1.0181631675768748</v>
      </c>
      <c r="F59" s="21">
        <v>0.75810849240221112</v>
      </c>
      <c r="G59" s="21">
        <v>0.71523615175045097</v>
      </c>
      <c r="H59" s="21">
        <v>1.0205970811198068</v>
      </c>
      <c r="I59" s="21">
        <v>0.8564232960266156</v>
      </c>
      <c r="J59" s="21">
        <v>1.0196118573141355</v>
      </c>
      <c r="K59" s="21">
        <v>0.62103018002634469</v>
      </c>
      <c r="L59" s="21">
        <v>1.0072294637302277</v>
      </c>
      <c r="M59" s="21">
        <v>0.7435914896123097</v>
      </c>
      <c r="N59" s="21">
        <v>1.147243444564144</v>
      </c>
      <c r="O59" s="21">
        <v>1.156435969035458</v>
      </c>
      <c r="P59" s="21">
        <v>0.68656580153557167</v>
      </c>
      <c r="Q59" s="21">
        <v>1.5761897508781715</v>
      </c>
      <c r="R59" s="21">
        <v>0.88848144600640366</v>
      </c>
      <c r="S59" s="21">
        <v>1.1443190766618412</v>
      </c>
      <c r="T59" s="21">
        <v>1.3183962713264956</v>
      </c>
      <c r="U59" s="21">
        <v>0.96293384267104265</v>
      </c>
      <c r="V59" s="21">
        <v>0.71166753717090392</v>
      </c>
      <c r="W59" s="21">
        <v>0.53361737344980842</v>
      </c>
      <c r="X59" s="21">
        <v>1.0159487946366921</v>
      </c>
      <c r="Y59" s="21">
        <v>0.90297300725020602</v>
      </c>
      <c r="Z59" s="21">
        <v>1.0101386352896908</v>
      </c>
      <c r="AA59" s="21">
        <v>0.85528610705595765</v>
      </c>
      <c r="AB59" s="21">
        <v>0.72684324412504353</v>
      </c>
      <c r="AC59" s="21">
        <v>1.2125986380847154</v>
      </c>
      <c r="AD59" s="21">
        <v>0.52569543325429058</v>
      </c>
      <c r="AE59" s="21">
        <v>0.44865352258666502</v>
      </c>
    </row>
    <row r="60" spans="1:31" x14ac:dyDescent="0.25">
      <c r="A60" s="3">
        <v>11.72</v>
      </c>
      <c r="B60" s="2" t="s">
        <v>47</v>
      </c>
      <c r="C60" s="11" t="s">
        <v>127</v>
      </c>
      <c r="D60" s="13" t="s">
        <v>138</v>
      </c>
      <c r="E60" s="21">
        <v>0.26643150410705824</v>
      </c>
      <c r="F60" s="21">
        <v>0.23303955576680224</v>
      </c>
      <c r="G60" s="21">
        <v>0.17939344088051987</v>
      </c>
      <c r="H60" s="21">
        <v>0.30437765461956323</v>
      </c>
      <c r="I60" s="21">
        <v>0.21932913556049061</v>
      </c>
      <c r="J60" s="21">
        <v>0.37531709264932872</v>
      </c>
      <c r="K60" s="21">
        <v>0.15978067087765105</v>
      </c>
      <c r="L60" s="21">
        <v>0.22896144351175471</v>
      </c>
      <c r="M60" s="21">
        <v>0.16265704381721485</v>
      </c>
      <c r="N60" s="21">
        <v>0.47044628017389695</v>
      </c>
      <c r="O60" s="21">
        <v>0.52830846112272078</v>
      </c>
      <c r="P60" s="21">
        <v>0.2044423798918962</v>
      </c>
      <c r="Q60" s="21">
        <v>0.38392953718522627</v>
      </c>
      <c r="R60" s="21">
        <v>0.1441163214485853</v>
      </c>
      <c r="S60" s="21">
        <v>0.26211379138086888</v>
      </c>
      <c r="T60" s="21">
        <v>0.39451189167716916</v>
      </c>
      <c r="U60" s="21">
        <v>0.30646206223940187</v>
      </c>
      <c r="V60" s="21">
        <v>0.2129889682014971</v>
      </c>
      <c r="W60" s="21">
        <v>0.1861855323730176</v>
      </c>
      <c r="X60" s="21">
        <v>0.22887668566788952</v>
      </c>
      <c r="Y60" s="21">
        <v>0.35318332663975133</v>
      </c>
      <c r="Z60" s="21">
        <v>0.29131056324929172</v>
      </c>
      <c r="AA60" s="21">
        <v>0.41544173425859771</v>
      </c>
      <c r="AB60" s="21">
        <v>0.23308164808918799</v>
      </c>
      <c r="AC60" s="21">
        <v>0.26422287137753503</v>
      </c>
      <c r="AD60" s="21">
        <v>0.17844553983676864</v>
      </c>
      <c r="AE60" s="21">
        <v>0.22667821139236563</v>
      </c>
    </row>
    <row r="61" spans="1:31" x14ac:dyDescent="0.25">
      <c r="A61" s="2">
        <v>12.073</v>
      </c>
      <c r="B61" s="2" t="s">
        <v>48</v>
      </c>
      <c r="C61" s="8" t="s">
        <v>128</v>
      </c>
      <c r="D61" s="13" t="s">
        <v>138</v>
      </c>
      <c r="E61" s="21">
        <v>0.32775868971887778</v>
      </c>
      <c r="F61" s="21">
        <v>0.21439529296891621</v>
      </c>
      <c r="G61" s="21">
        <v>0.10560800369050455</v>
      </c>
      <c r="H61" s="21">
        <v>1.1470446832839718</v>
      </c>
      <c r="I61" s="21">
        <v>1.3838849992343427</v>
      </c>
      <c r="J61" s="21">
        <v>0.14126648552395413</v>
      </c>
      <c r="K61" s="21">
        <v>0.66976623654592604</v>
      </c>
      <c r="L61" s="21">
        <v>0.73754780942388576</v>
      </c>
      <c r="M61" s="21">
        <v>1.3033843155406313</v>
      </c>
      <c r="N61" s="21">
        <v>0.5262884654166412</v>
      </c>
      <c r="O61" s="21">
        <v>0.26073205685946232</v>
      </c>
      <c r="P61" s="21">
        <v>0.19719315914723901</v>
      </c>
      <c r="Q61" s="21">
        <v>0.93274177622094512</v>
      </c>
      <c r="R61" s="21">
        <v>1.1589968426889374</v>
      </c>
      <c r="S61" s="21">
        <v>1.1989318044968589</v>
      </c>
      <c r="T61" s="21">
        <v>2.856816927726721</v>
      </c>
      <c r="U61" s="21">
        <v>0.85285418569257887</v>
      </c>
      <c r="V61" s="21">
        <v>1.8220502735323971</v>
      </c>
      <c r="W61" s="21">
        <v>1.9389929225210953</v>
      </c>
      <c r="X61" s="21">
        <v>0.47810390653333701</v>
      </c>
      <c r="Y61" s="21">
        <v>0.99814517322285401</v>
      </c>
      <c r="Z61" s="21">
        <v>0.45391172336265267</v>
      </c>
      <c r="AA61" s="21">
        <v>1.2717133858744258</v>
      </c>
      <c r="AB61" s="21">
        <v>0.28351972230875394</v>
      </c>
      <c r="AC61" s="21">
        <v>0.33692366276453656</v>
      </c>
      <c r="AD61" s="21">
        <v>0.80941381030269455</v>
      </c>
      <c r="AE61" s="21">
        <v>0.29171395540656403</v>
      </c>
    </row>
    <row r="62" spans="1:31" x14ac:dyDescent="0.25">
      <c r="A62" s="2">
        <v>12.975999999999999</v>
      </c>
      <c r="B62" s="2" t="s">
        <v>49</v>
      </c>
      <c r="C62" s="8" t="s">
        <v>128</v>
      </c>
      <c r="D62" s="13" t="s">
        <v>138</v>
      </c>
      <c r="E62" s="21">
        <v>6.1316718435575832E-2</v>
      </c>
      <c r="F62" s="21">
        <v>0</v>
      </c>
      <c r="G62" s="21">
        <v>0.17777720149154236</v>
      </c>
      <c r="H62" s="21">
        <v>0.16749329619686623</v>
      </c>
      <c r="I62" s="21">
        <v>0.25298809812804224</v>
      </c>
      <c r="J62" s="21">
        <v>1.2440470700791222E-2</v>
      </c>
      <c r="K62" s="21">
        <v>0.18116556018242316</v>
      </c>
      <c r="L62" s="21">
        <v>9.4137469355353331E-2</v>
      </c>
      <c r="M62" s="21">
        <v>0.27977563657210364</v>
      </c>
      <c r="N62" s="21">
        <v>0.1798401371024512</v>
      </c>
      <c r="O62" s="21">
        <v>0.1029793980214723</v>
      </c>
      <c r="P62" s="21">
        <v>5.0486157146454075E-2</v>
      </c>
      <c r="Q62" s="21">
        <v>0.15399889488238397</v>
      </c>
      <c r="R62" s="21">
        <v>0.23105392234426081</v>
      </c>
      <c r="S62" s="21">
        <v>2.3023430440461041</v>
      </c>
      <c r="T62" s="21">
        <v>0.37310260167341769</v>
      </c>
      <c r="U62" s="21">
        <v>0.11445114071267436</v>
      </c>
      <c r="V62" s="21">
        <v>0.39181709844485446</v>
      </c>
      <c r="W62" s="21">
        <v>0.33971762808680378</v>
      </c>
      <c r="X62" s="21">
        <v>9.3986739614739148E-2</v>
      </c>
      <c r="Y62" s="21">
        <v>0.21070250903633558</v>
      </c>
      <c r="Z62" s="21">
        <v>7.1389020016289273E-2</v>
      </c>
      <c r="AA62" s="21">
        <v>0.16033838325440414</v>
      </c>
      <c r="AB62" s="21">
        <v>5.3572157356459427E-2</v>
      </c>
      <c r="AC62" s="21">
        <v>3.1109829108371564E-2</v>
      </c>
      <c r="AD62" s="21">
        <v>0</v>
      </c>
      <c r="AE62" s="21">
        <v>0.12114702473307307</v>
      </c>
    </row>
    <row r="63" spans="1:31" x14ac:dyDescent="0.25">
      <c r="A63" s="2">
        <v>9.7899999999999991</v>
      </c>
      <c r="B63" s="2" t="s">
        <v>50</v>
      </c>
      <c r="C63" s="2" t="s">
        <v>129</v>
      </c>
      <c r="D63" s="19" t="s">
        <v>144</v>
      </c>
      <c r="E63" s="21">
        <v>0.83345937558060101</v>
      </c>
      <c r="F63" s="21">
        <v>0.77567272426727896</v>
      </c>
      <c r="G63" s="21">
        <v>0.71002674739219296</v>
      </c>
      <c r="H63" s="21">
        <v>0.90652975417575754</v>
      </c>
      <c r="I63" s="21">
        <v>0.8164207214763306</v>
      </c>
      <c r="J63" s="21">
        <v>0.72683006671740835</v>
      </c>
      <c r="K63" s="21">
        <v>0.79818490207448112</v>
      </c>
      <c r="L63" s="21">
        <v>0.52417875852331897</v>
      </c>
      <c r="M63" s="21">
        <v>0.68335282625959404</v>
      </c>
      <c r="N63" s="21">
        <v>0.53386028714447098</v>
      </c>
      <c r="O63" s="21">
        <v>0.84853274379537746</v>
      </c>
      <c r="P63" s="21">
        <v>0.73949229041785092</v>
      </c>
      <c r="Q63" s="21">
        <v>0.72870526415066861</v>
      </c>
      <c r="R63" s="21">
        <v>0.44228005700968082</v>
      </c>
      <c r="S63" s="21">
        <v>0.63512840237459889</v>
      </c>
      <c r="T63" s="21">
        <v>0.58964842538975426</v>
      </c>
      <c r="U63" s="21">
        <v>0.90801785224793574</v>
      </c>
      <c r="V63" s="21">
        <v>0.99559062701745316</v>
      </c>
      <c r="W63" s="21">
        <v>0.50391368871802578</v>
      </c>
      <c r="X63" s="21">
        <v>0.88586773025870968</v>
      </c>
      <c r="Y63" s="21">
        <v>0.86293922227624065</v>
      </c>
      <c r="Z63" s="21">
        <v>0.71608215682805265</v>
      </c>
      <c r="AA63" s="21">
        <v>0.6716000343691314</v>
      </c>
      <c r="AB63" s="21">
        <v>0.82894776947130944</v>
      </c>
      <c r="AC63" s="21">
        <v>0.85227237814102574</v>
      </c>
      <c r="AD63" s="21">
        <v>0.61358069756490408</v>
      </c>
      <c r="AE63" s="21">
        <v>0.80501657417235151</v>
      </c>
    </row>
    <row r="64" spans="1:31" x14ac:dyDescent="0.25">
      <c r="A64" s="4">
        <v>13.78</v>
      </c>
      <c r="B64" s="2" t="s">
        <v>51</v>
      </c>
      <c r="C64" s="2" t="s">
        <v>130</v>
      </c>
      <c r="D64" s="18" t="s">
        <v>143</v>
      </c>
      <c r="E64" s="21">
        <v>0.24412595153174035</v>
      </c>
      <c r="F64" s="21">
        <v>0.12573207562815925</v>
      </c>
      <c r="G64" s="21">
        <v>1.1528261178441225E-2</v>
      </c>
      <c r="H64" s="21">
        <v>1.7176666051912399E-3</v>
      </c>
      <c r="I64" s="21">
        <v>0</v>
      </c>
      <c r="J64" s="21">
        <v>0.19655183597024017</v>
      </c>
      <c r="K64" s="21">
        <v>5.3006162227969361E-2</v>
      </c>
      <c r="L64" s="21">
        <v>2.7140065997683593E-2</v>
      </c>
      <c r="M64" s="21">
        <v>5.8674321512736938E-2</v>
      </c>
      <c r="N64" s="21">
        <v>12.907453971195588</v>
      </c>
      <c r="O64" s="21">
        <v>8.1891415383320751</v>
      </c>
      <c r="P64" s="21">
        <v>1.7860931523430201</v>
      </c>
      <c r="Q64" s="21">
        <v>9.0283174726174642E-2</v>
      </c>
      <c r="R64" s="21">
        <v>4.2933179913266839E-2</v>
      </c>
      <c r="S64" s="21">
        <v>9.7775067043514644E-2</v>
      </c>
      <c r="T64" s="21">
        <v>3.103091899538719E-2</v>
      </c>
      <c r="U64" s="21">
        <v>1.0811063172707717E-2</v>
      </c>
      <c r="V64" s="21">
        <v>8.3560942667452606E-2</v>
      </c>
      <c r="W64" s="21">
        <v>2.4943754778195985E-2</v>
      </c>
      <c r="X64" s="21">
        <v>5.5323330946389228E-2</v>
      </c>
      <c r="Y64" s="21">
        <v>3.8034517745037945E-2</v>
      </c>
      <c r="Z64" s="21">
        <v>8.1231335238282201E-2</v>
      </c>
      <c r="AA64" s="21">
        <v>7.7663687499644307E-2</v>
      </c>
      <c r="AB64" s="21">
        <v>0.14019568962543288</v>
      </c>
      <c r="AC64" s="21">
        <v>0.36885863971043265</v>
      </c>
      <c r="AD64" s="21">
        <v>0</v>
      </c>
      <c r="AE64" s="21">
        <v>6.5114651735642473E-2</v>
      </c>
    </row>
    <row r="65" spans="1:31" x14ac:dyDescent="0.25">
      <c r="A65" s="2">
        <v>15.061999999999999</v>
      </c>
      <c r="B65" s="2" t="s">
        <v>51</v>
      </c>
      <c r="C65" s="2" t="s">
        <v>131</v>
      </c>
      <c r="D65" s="18" t="s">
        <v>143</v>
      </c>
      <c r="E65" s="21">
        <v>0.11101487124064822</v>
      </c>
      <c r="F65" s="21">
        <v>8.1121306420060824E-2</v>
      </c>
      <c r="G65" s="21">
        <v>0.36294162143327002</v>
      </c>
      <c r="H65" s="21">
        <v>0.27915945598348568</v>
      </c>
      <c r="I65" s="21">
        <v>0.48075159742710522</v>
      </c>
      <c r="J65" s="21">
        <v>4.7342198583357233E-2</v>
      </c>
      <c r="K65" s="21">
        <v>0.19448816504436489</v>
      </c>
      <c r="L65" s="21">
        <v>0.24921874562875401</v>
      </c>
      <c r="M65" s="21">
        <v>1.0284282321372862</v>
      </c>
      <c r="N65" s="21">
        <v>0.10042971962518732</v>
      </c>
      <c r="O65" s="21">
        <v>7.1560701568402871E-2</v>
      </c>
      <c r="P65" s="21">
        <v>0.1278805604035218</v>
      </c>
      <c r="Q65" s="21">
        <v>0.13699264590349236</v>
      </c>
      <c r="R65" s="21">
        <v>0.421904363921623</v>
      </c>
      <c r="S65" s="21">
        <v>0.25029109965594232</v>
      </c>
      <c r="T65" s="21">
        <v>1.1235860768752739</v>
      </c>
      <c r="U65" s="21">
        <v>0.41779248368572769</v>
      </c>
      <c r="V65" s="21">
        <v>0.84989079665848255</v>
      </c>
      <c r="W65" s="21">
        <v>1.2661232432182608</v>
      </c>
      <c r="X65" s="21">
        <v>0.1551068106414325</v>
      </c>
      <c r="Y65" s="21">
        <v>0.17659166331987566</v>
      </c>
      <c r="Z65" s="21">
        <v>9.3093688955618648E-2</v>
      </c>
      <c r="AA65" s="21">
        <v>0.18227021993884349</v>
      </c>
      <c r="AB65" s="21">
        <v>5.6097792118791172E-2</v>
      </c>
      <c r="AC65" s="21">
        <v>5.8690834486053133E-2</v>
      </c>
      <c r="AD65" s="21">
        <v>0.11530412926991701</v>
      </c>
      <c r="AE65" s="21">
        <v>0.25983523594316171</v>
      </c>
    </row>
    <row r="66" spans="1:31" x14ac:dyDescent="0.25">
      <c r="A66" s="2">
        <v>15.021000000000001</v>
      </c>
      <c r="B66" s="2" t="s">
        <v>51</v>
      </c>
      <c r="C66" s="2" t="s">
        <v>132</v>
      </c>
      <c r="D66" s="18" t="s">
        <v>143</v>
      </c>
      <c r="E66" s="21">
        <v>0</v>
      </c>
      <c r="F66" s="21">
        <v>2.7275357455915738E-3</v>
      </c>
      <c r="G66" s="21">
        <v>5.4417958410234044E-2</v>
      </c>
      <c r="H66" s="21">
        <v>2.8814005889159628E-2</v>
      </c>
      <c r="I66" s="21">
        <v>4.1008704234835519E-2</v>
      </c>
      <c r="J66" s="21">
        <v>0</v>
      </c>
      <c r="K66" s="21">
        <v>2.0507127999682878E-2</v>
      </c>
      <c r="L66" s="21">
        <v>4.9264680156749056E-2</v>
      </c>
      <c r="M66" s="21">
        <v>0.16962756701594425</v>
      </c>
      <c r="N66" s="21">
        <v>3.32672860566777E-3</v>
      </c>
      <c r="O66" s="21">
        <v>6.6472104848748874E-3</v>
      </c>
      <c r="P66" s="21">
        <v>3.531303570664686E-3</v>
      </c>
      <c r="Q66" s="21">
        <v>1.3115396200632764E-2</v>
      </c>
      <c r="R66" s="21">
        <v>4.4026533756771687E-2</v>
      </c>
      <c r="S66" s="21">
        <v>2.8654928473956079E-2</v>
      </c>
      <c r="T66" s="21">
        <v>0.14960324138802347</v>
      </c>
      <c r="U66" s="21">
        <v>3.9399080737651325E-2</v>
      </c>
      <c r="V66" s="21">
        <v>9.8638486587796892E-2</v>
      </c>
      <c r="W66" s="21">
        <v>0.22563789801402628</v>
      </c>
      <c r="X66" s="21">
        <v>1.801945018213762E-2</v>
      </c>
      <c r="Y66" s="21">
        <v>2.197872850127178E-2</v>
      </c>
      <c r="Z66" s="21">
        <v>0</v>
      </c>
      <c r="AA66" s="21">
        <v>0</v>
      </c>
      <c r="AB66" s="21">
        <v>1.8253451236852135E-3</v>
      </c>
      <c r="AC66" s="21">
        <v>0</v>
      </c>
      <c r="AD66" s="21">
        <v>0</v>
      </c>
      <c r="AE66" s="21">
        <v>3.2304821159200227E-2</v>
      </c>
    </row>
    <row r="67" spans="1:31" x14ac:dyDescent="0.25">
      <c r="A67" s="2">
        <v>15.098000000000001</v>
      </c>
      <c r="B67" s="2" t="s">
        <v>52</v>
      </c>
      <c r="C67" s="2" t="s">
        <v>133</v>
      </c>
      <c r="D67" s="18" t="s">
        <v>143</v>
      </c>
      <c r="E67" s="21">
        <v>0</v>
      </c>
      <c r="F67" s="21">
        <v>0</v>
      </c>
      <c r="G67" s="21">
        <v>5.6353793158613878E-2</v>
      </c>
      <c r="H67" s="21">
        <v>3.4216631993377059E-2</v>
      </c>
      <c r="I67" s="21">
        <v>3.8917952478996515E-2</v>
      </c>
      <c r="J67" s="21">
        <v>0</v>
      </c>
      <c r="K67" s="21">
        <v>1.9560645168928286E-2</v>
      </c>
      <c r="L67" s="21">
        <v>8.9405147862463646E-2</v>
      </c>
      <c r="M67" s="21">
        <v>0.25444710178068103</v>
      </c>
      <c r="N67" s="21">
        <v>0</v>
      </c>
      <c r="O67" s="21">
        <v>4.9161019155979238E-3</v>
      </c>
      <c r="P67" s="21">
        <v>3.1867861491364242E-3</v>
      </c>
      <c r="Q67" s="21">
        <v>3.7643639920187988E-2</v>
      </c>
      <c r="R67" s="21">
        <v>4.8144423738151754E-2</v>
      </c>
      <c r="S67" s="21">
        <v>5.4736828867819658E-2</v>
      </c>
      <c r="T67" s="21">
        <v>0.15286304785593138</v>
      </c>
      <c r="U67" s="21">
        <v>5.2532107650201755E-2</v>
      </c>
      <c r="V67" s="21">
        <v>0.15707018938800901</v>
      </c>
      <c r="W67" s="21">
        <v>0.47560558554331556</v>
      </c>
      <c r="X67" s="21">
        <v>2.5850591730444943E-2</v>
      </c>
      <c r="Y67" s="21">
        <v>1.8680377940772368E-2</v>
      </c>
      <c r="Z67" s="21">
        <v>6.0266869530107075E-3</v>
      </c>
      <c r="AA67" s="21">
        <v>0</v>
      </c>
      <c r="AB67" s="21">
        <v>1.750724096616321E-3</v>
      </c>
      <c r="AC67" s="21">
        <v>0</v>
      </c>
      <c r="AD67" s="21">
        <v>0</v>
      </c>
      <c r="AE67" s="21">
        <v>5.8178663020709155E-2</v>
      </c>
    </row>
    <row r="68" spans="1:31" x14ac:dyDescent="0.25">
      <c r="A68" s="2">
        <v>6.3040000000000003</v>
      </c>
      <c r="B68" s="2" t="s">
        <v>53</v>
      </c>
      <c r="C68" s="2" t="s">
        <v>123</v>
      </c>
      <c r="D68" s="19" t="s">
        <v>144</v>
      </c>
      <c r="E68" s="21">
        <v>0.61818096177648918</v>
      </c>
      <c r="F68" s="21">
        <v>0.67582477980869338</v>
      </c>
      <c r="G68" s="21">
        <v>0.53242760617231755</v>
      </c>
      <c r="H68" s="21">
        <v>0.61219658593257198</v>
      </c>
      <c r="I68" s="21">
        <v>0.56075674652767526</v>
      </c>
      <c r="J68" s="21">
        <v>0.92696708925416971</v>
      </c>
      <c r="K68" s="21">
        <v>0.62474738982369771</v>
      </c>
      <c r="L68" s="21">
        <v>0.52417875852331897</v>
      </c>
      <c r="M68" s="21">
        <v>0.3321753369546312</v>
      </c>
      <c r="N68" s="21">
        <v>0.47801810190172667</v>
      </c>
      <c r="O68" s="21">
        <v>0.74735222015906133</v>
      </c>
      <c r="P68" s="21">
        <v>0.64611371429112829</v>
      </c>
      <c r="Q68" s="21">
        <v>0.80614237241117015</v>
      </c>
      <c r="R68" s="21">
        <v>0.46908319651258956</v>
      </c>
      <c r="S68" s="21">
        <v>0.74427112402276641</v>
      </c>
      <c r="T68" s="21">
        <v>0.67712886430960573</v>
      </c>
      <c r="U68" s="21">
        <v>0.5591474442640465</v>
      </c>
      <c r="V68" s="21">
        <v>0.4632363885823928</v>
      </c>
      <c r="W68" s="21">
        <v>0.48102932295830214</v>
      </c>
      <c r="X68" s="21">
        <v>0.63887704690456049</v>
      </c>
      <c r="Y68" s="21">
        <v>0.76952852522775783</v>
      </c>
      <c r="Z68" s="21">
        <v>0.62095887836765629</v>
      </c>
      <c r="AA68" s="21">
        <v>0.54961460349390812</v>
      </c>
      <c r="AB68" s="21">
        <v>0.75954447421823423</v>
      </c>
      <c r="AC68" s="21">
        <v>0.76094431323033229</v>
      </c>
      <c r="AD68" s="21">
        <v>0.7598703734148472</v>
      </c>
      <c r="AE68" s="21">
        <v>0.66103365485336596</v>
      </c>
    </row>
    <row r="69" spans="1:31" x14ac:dyDescent="0.25">
      <c r="A69" s="2">
        <v>7.0460000000000003</v>
      </c>
      <c r="B69" s="2" t="s">
        <v>54</v>
      </c>
      <c r="C69" s="2" t="s">
        <v>123</v>
      </c>
      <c r="D69" s="19" t="s">
        <v>144</v>
      </c>
      <c r="E69" s="21">
        <v>0.64600271623223515</v>
      </c>
      <c r="F69" s="21">
        <v>0.61572746536052481</v>
      </c>
      <c r="G69" s="21">
        <v>0.50959936621500823</v>
      </c>
      <c r="H69" s="21">
        <v>0.53130578144588425</v>
      </c>
      <c r="I69" s="21">
        <v>0.51030754886971685</v>
      </c>
      <c r="J69" s="21">
        <v>0.66854228087795775</v>
      </c>
      <c r="K69" s="21">
        <v>0.49998033627254251</v>
      </c>
      <c r="L69" s="21">
        <v>0.5915907456015197</v>
      </c>
      <c r="M69" s="21">
        <v>0.4955340340971307</v>
      </c>
      <c r="N69" s="21">
        <v>0.62662447437688018</v>
      </c>
      <c r="O69" s="21">
        <v>0.83496725956211104</v>
      </c>
      <c r="P69" s="21">
        <v>0.67305067018686926</v>
      </c>
      <c r="Q69" s="21">
        <v>0.84529618263095452</v>
      </c>
      <c r="R69" s="21">
        <v>0.51308516052006903</v>
      </c>
      <c r="S69" s="21">
        <v>0.71034190165473021</v>
      </c>
      <c r="T69" s="21">
        <v>0.57363628470855643</v>
      </c>
      <c r="U69" s="21">
        <v>0.56302357573375716</v>
      </c>
      <c r="V69" s="21">
        <v>0.62207308889176238</v>
      </c>
      <c r="W69" s="21">
        <v>0.61558966549201433</v>
      </c>
      <c r="X69" s="21">
        <v>0.68442286182123557</v>
      </c>
      <c r="Y69" s="21">
        <v>0.76508081619424073</v>
      </c>
      <c r="Z69" s="21">
        <v>0.71656448280448226</v>
      </c>
      <c r="AA69" s="21">
        <v>0.61832510449895539</v>
      </c>
      <c r="AB69" s="21">
        <v>0.73316307110987822</v>
      </c>
      <c r="AC69" s="21">
        <v>0.97002273018947294</v>
      </c>
      <c r="AD69" s="21">
        <v>0.94567219409435577</v>
      </c>
      <c r="AE69" s="21">
        <v>0.52365531181924874</v>
      </c>
    </row>
    <row r="70" spans="1:31" x14ac:dyDescent="0.25">
      <c r="A70" s="2">
        <v>7.7359999999999998</v>
      </c>
      <c r="B70" s="2" t="s">
        <v>55</v>
      </c>
      <c r="C70" s="2" t="s">
        <v>123</v>
      </c>
      <c r="D70" s="19" t="s">
        <v>144</v>
      </c>
      <c r="E70" s="21">
        <v>0.78239002268760449</v>
      </c>
      <c r="F70" s="21">
        <v>0.68650610267817458</v>
      </c>
      <c r="G70" s="21">
        <v>0.5680761856896519</v>
      </c>
      <c r="H70" s="21">
        <v>0.73951193662392689</v>
      </c>
      <c r="I70" s="21">
        <v>0.70058736566563207</v>
      </c>
      <c r="J70" s="21">
        <v>0.89947643607625016</v>
      </c>
      <c r="K70" s="21">
        <v>0.53077695088775567</v>
      </c>
      <c r="L70" s="21">
        <v>0.74827979776673537</v>
      </c>
      <c r="M70" s="21">
        <v>0.52653330805847676</v>
      </c>
      <c r="N70" s="21">
        <v>0.69288728556188517</v>
      </c>
      <c r="O70" s="21">
        <v>0.90341689412878856</v>
      </c>
      <c r="P70" s="21">
        <v>0.76123995265182243</v>
      </c>
      <c r="Q70" s="21">
        <v>1.2871364222920954</v>
      </c>
      <c r="R70" s="21">
        <v>0.67966314677162376</v>
      </c>
      <c r="S70" s="21">
        <v>0.77197461124524147</v>
      </c>
      <c r="T70" s="21">
        <v>0.86574578508637501</v>
      </c>
      <c r="U70" s="21">
        <v>0.61925224965778858</v>
      </c>
      <c r="V70" s="21">
        <v>0.56558828017037355</v>
      </c>
      <c r="W70" s="21">
        <v>0.47560558554331556</v>
      </c>
      <c r="X70" s="21">
        <v>0.66851605931740898</v>
      </c>
      <c r="Y70" s="21">
        <v>0.80976047545569185</v>
      </c>
      <c r="Z70" s="21">
        <v>0.80045099866548552</v>
      </c>
      <c r="AA70" s="21">
        <v>0.63795271024059907</v>
      </c>
      <c r="AB70" s="21">
        <v>0.71420359015537427</v>
      </c>
      <c r="AC70" s="21">
        <v>1.3051907592571486</v>
      </c>
      <c r="AD70" s="21">
        <v>0.91190017749814023</v>
      </c>
      <c r="AE70" s="21">
        <v>0.71032730843947356</v>
      </c>
    </row>
    <row r="71" spans="1:31" x14ac:dyDescent="0.25">
      <c r="A71" s="2">
        <v>8.3840000000000003</v>
      </c>
      <c r="B71" s="2" t="s">
        <v>56</v>
      </c>
      <c r="C71" s="2" t="s">
        <v>123</v>
      </c>
      <c r="D71" s="19" t="s">
        <v>144</v>
      </c>
      <c r="E71" s="21">
        <v>0.67877544505124987</v>
      </c>
      <c r="F71" s="21">
        <v>0.67859807957686213</v>
      </c>
      <c r="G71" s="21">
        <v>0.55387245478821401</v>
      </c>
      <c r="H71" s="21">
        <v>0.70619277057305452</v>
      </c>
      <c r="I71" s="21">
        <v>0.53985636464080677</v>
      </c>
      <c r="J71" s="21">
        <v>0.80745242470094736</v>
      </c>
      <c r="K71" s="21">
        <v>0.34338584522119409</v>
      </c>
      <c r="L71" s="21">
        <v>0.42680551378821191</v>
      </c>
      <c r="M71" s="21">
        <v>0.45602865138089954</v>
      </c>
      <c r="N71" s="21">
        <v>0.58617895138515597</v>
      </c>
      <c r="O71" s="21">
        <v>0.78686585134533327</v>
      </c>
      <c r="P71" s="21">
        <v>0.80256768834265024</v>
      </c>
      <c r="Q71" s="21">
        <v>0.76931634061496745</v>
      </c>
      <c r="R71" s="21">
        <v>0.42934899795717291</v>
      </c>
      <c r="S71" s="21">
        <v>0.54320263067714658</v>
      </c>
      <c r="T71" s="21">
        <v>0.63731906056896159</v>
      </c>
      <c r="U71" s="21">
        <v>0.51251622046469825</v>
      </c>
      <c r="V71" s="21">
        <v>0.50766040618928177</v>
      </c>
      <c r="W71" s="21">
        <v>0.65435556812686557</v>
      </c>
      <c r="X71" s="21">
        <v>0.60265231179080425</v>
      </c>
      <c r="Y71" s="21">
        <v>0.64093248641907452</v>
      </c>
      <c r="Z71" s="21">
        <v>0.73320711674366001</v>
      </c>
      <c r="AA71" s="21">
        <v>0.78642291604867709</v>
      </c>
      <c r="AB71" s="21">
        <v>0.68834453423650033</v>
      </c>
      <c r="AC71" s="21">
        <v>1.0157569879926942</v>
      </c>
      <c r="AD71" s="21">
        <v>0.81721592634802465</v>
      </c>
      <c r="AE71" s="21">
        <v>0.73534894690938657</v>
      </c>
    </row>
    <row r="72" spans="1:31" x14ac:dyDescent="0.25">
      <c r="A72" s="2">
        <v>8.9969999999999999</v>
      </c>
      <c r="B72" s="2" t="s">
        <v>57</v>
      </c>
      <c r="C72" s="2" t="s">
        <v>123</v>
      </c>
      <c r="D72" s="19" t="s">
        <v>144</v>
      </c>
      <c r="E72" s="21">
        <v>0.73280700882121264</v>
      </c>
      <c r="F72" s="21">
        <v>0.64994980144363523</v>
      </c>
      <c r="G72" s="21">
        <v>0.50226693554072044</v>
      </c>
      <c r="H72" s="21">
        <v>0.71273654542535747</v>
      </c>
      <c r="I72" s="21">
        <v>0.67427814476536418</v>
      </c>
      <c r="J72" s="21">
        <v>1.491298258131406</v>
      </c>
      <c r="K72" s="21">
        <v>0.43712825364015573</v>
      </c>
      <c r="L72" s="21">
        <v>0.91012923754278741</v>
      </c>
      <c r="M72" s="21">
        <v>0.43337445098502908</v>
      </c>
      <c r="N72" s="21">
        <v>0.82824297001333669</v>
      </c>
      <c r="O72" s="21">
        <v>0.84175000167874425</v>
      </c>
      <c r="P72" s="21">
        <v>0.61914087116397798</v>
      </c>
      <c r="Q72" s="21">
        <v>2.7785546390916629</v>
      </c>
      <c r="R72" s="21">
        <v>1.9755061220935715</v>
      </c>
      <c r="S72" s="21">
        <v>1.1488735845656703</v>
      </c>
      <c r="T72" s="21">
        <v>0.78866158263568198</v>
      </c>
      <c r="U72" s="21">
        <v>0.61868878645692005</v>
      </c>
      <c r="V72" s="21">
        <v>0.7601719462017803</v>
      </c>
      <c r="W72" s="21">
        <v>0.53611174892762803</v>
      </c>
      <c r="X72" s="21">
        <v>0.64819812670747923</v>
      </c>
      <c r="Y72" s="21">
        <v>0.84546545054852129</v>
      </c>
      <c r="Z72" s="21">
        <v>0.68496974359598872</v>
      </c>
      <c r="AA72" s="21">
        <v>0.8435012150653951</v>
      </c>
      <c r="AB72" s="21">
        <v>0.98566914655299942</v>
      </c>
      <c r="AC72" s="21">
        <v>1.419043604498565</v>
      </c>
      <c r="AD72" s="21">
        <v>0.74638385853649047</v>
      </c>
      <c r="AE72" s="21">
        <v>0.70171058525778152</v>
      </c>
    </row>
    <row r="73" spans="1:31" x14ac:dyDescent="0.25">
      <c r="A73" s="2">
        <v>9.5779999999999994</v>
      </c>
      <c r="B73" s="2" t="s">
        <v>58</v>
      </c>
      <c r="C73" s="2" t="s">
        <v>123</v>
      </c>
      <c r="D73" s="19" t="s">
        <v>144</v>
      </c>
      <c r="E73" s="21">
        <v>0.34044490732623828</v>
      </c>
      <c r="F73" s="21">
        <v>0.52216749760402448</v>
      </c>
      <c r="G73" s="21">
        <v>0.3685710654067425</v>
      </c>
      <c r="H73" s="21">
        <v>0.33001189707004702</v>
      </c>
      <c r="I73" s="21">
        <v>0.27244707436754051</v>
      </c>
      <c r="J73" s="21">
        <v>0.63982278283448146</v>
      </c>
      <c r="K73" s="21">
        <v>0.72260996607686834</v>
      </c>
      <c r="L73" s="21">
        <v>0.56496638130498433</v>
      </c>
      <c r="M73" s="21">
        <v>0.62584025861331194</v>
      </c>
      <c r="N73" s="21">
        <v>0.32362041033276279</v>
      </c>
      <c r="O73" s="21">
        <v>0.52955288792341093</v>
      </c>
      <c r="P73" s="21">
        <v>0.45746889366555915</v>
      </c>
      <c r="Q73" s="21">
        <v>1.0793581506896983</v>
      </c>
      <c r="R73" s="21">
        <v>1.0782139639909689</v>
      </c>
      <c r="S73" s="21">
        <v>0.38468010807710745</v>
      </c>
      <c r="T73" s="21">
        <v>0.33711204313444787</v>
      </c>
      <c r="U73" s="21">
        <v>0.27103818342436137</v>
      </c>
      <c r="V73" s="21">
        <v>0.33110883579528344</v>
      </c>
      <c r="W73" s="21">
        <v>0.20479026572801723</v>
      </c>
      <c r="X73" s="21">
        <v>0.4565666371461104</v>
      </c>
      <c r="Y73" s="21">
        <v>0.54792252355083948</v>
      </c>
      <c r="Z73" s="21">
        <v>0.40085109045068595</v>
      </c>
      <c r="AA73" s="21">
        <v>0.54681065981653043</v>
      </c>
      <c r="AB73" s="21">
        <v>0.50355991089790164</v>
      </c>
      <c r="AC73" s="21">
        <v>0.60453490717701275</v>
      </c>
      <c r="AD73" s="21">
        <v>0.4671795629143134</v>
      </c>
      <c r="AE73" s="21">
        <v>0.45112333426786422</v>
      </c>
    </row>
    <row r="74" spans="1:31" x14ac:dyDescent="0.25">
      <c r="A74" s="2">
        <v>10.128</v>
      </c>
      <c r="B74" s="2" t="s">
        <v>59</v>
      </c>
      <c r="C74" s="2" t="s">
        <v>123</v>
      </c>
      <c r="D74" s="19" t="s">
        <v>144</v>
      </c>
      <c r="E74" s="21">
        <v>0.39118977775568037</v>
      </c>
      <c r="F74" s="21">
        <v>0.58429673465461374</v>
      </c>
      <c r="G74" s="21">
        <v>0.29100070603180533</v>
      </c>
      <c r="H74" s="21">
        <v>0.4190452733529702</v>
      </c>
      <c r="I74" s="21">
        <v>0.3142549738127991</v>
      </c>
      <c r="J74" s="21">
        <v>0.60782214231493081</v>
      </c>
      <c r="K74" s="21">
        <v>0.25577214740929688</v>
      </c>
      <c r="L74" s="21">
        <v>0.39493649689699262</v>
      </c>
      <c r="M74" s="21">
        <v>0.19228751866857935</v>
      </c>
      <c r="N74" s="21">
        <v>0.37199385557912057</v>
      </c>
      <c r="O74" s="21">
        <v>0.58369161428215099</v>
      </c>
      <c r="P74" s="21">
        <v>0.63363931265329243</v>
      </c>
      <c r="Q74" s="21">
        <v>0.37523403431366636</v>
      </c>
      <c r="R74" s="21">
        <v>0.24502673876675984</v>
      </c>
      <c r="S74" s="21">
        <v>0.43038238175694959</v>
      </c>
      <c r="T74" s="21">
        <v>0.27312444488705462</v>
      </c>
      <c r="U74" s="21">
        <v>0.38043673103913794</v>
      </c>
      <c r="V74" s="21">
        <v>0.3400160317086221</v>
      </c>
      <c r="W74" s="21">
        <v>0.19039719814346873</v>
      </c>
      <c r="X74" s="21">
        <v>0.48887254122695023</v>
      </c>
      <c r="Y74" s="21">
        <v>0.51838709336489885</v>
      </c>
      <c r="Z74" s="21">
        <v>0.54638459670504524</v>
      </c>
      <c r="AA74" s="21">
        <v>0.42048050433230116</v>
      </c>
      <c r="AB74" s="21">
        <v>0.51892610239508818</v>
      </c>
      <c r="AC74" s="21">
        <v>0.68185301518675789</v>
      </c>
      <c r="AD74" s="21">
        <v>0.98429266851874075</v>
      </c>
      <c r="AE74" s="21">
        <v>0.53879770356436485</v>
      </c>
    </row>
    <row r="75" spans="1:31" x14ac:dyDescent="0.25">
      <c r="A75" s="2">
        <v>10.651999999999999</v>
      </c>
      <c r="B75" s="2" t="s">
        <v>60</v>
      </c>
      <c r="C75" s="2" t="s">
        <v>123</v>
      </c>
      <c r="D75" s="19" t="s">
        <v>144</v>
      </c>
      <c r="E75" s="21">
        <v>0.44828822416504643</v>
      </c>
      <c r="F75" s="21">
        <v>0.38552527899349892</v>
      </c>
      <c r="G75" s="21">
        <v>0.19043774337186611</v>
      </c>
      <c r="H75" s="21">
        <v>0.4152592746418739</v>
      </c>
      <c r="I75" s="21">
        <v>0.3092814107622196</v>
      </c>
      <c r="J75" s="21">
        <v>0.22264895373361077</v>
      </c>
      <c r="K75" s="21">
        <v>0.18634778795873297</v>
      </c>
      <c r="L75" s="21">
        <v>0.29041421093224246</v>
      </c>
      <c r="M75" s="21">
        <v>0.25096184018131634</v>
      </c>
      <c r="N75" s="21">
        <v>0.18362604796636606</v>
      </c>
      <c r="O75" s="21">
        <v>0.25637656305704659</v>
      </c>
      <c r="P75" s="21">
        <v>0.49081530909098225</v>
      </c>
      <c r="Q75" s="21">
        <v>0.48099404988092509</v>
      </c>
      <c r="R75" s="21">
        <v>0.29486156125621793</v>
      </c>
      <c r="S75" s="21">
        <v>0.32215800775151598</v>
      </c>
      <c r="T75" s="21">
        <v>0.19850392455237112</v>
      </c>
      <c r="U75" s="21">
        <v>0.28144677288216297</v>
      </c>
      <c r="V75" s="21">
        <v>0.35812276865256693</v>
      </c>
      <c r="W75" s="21">
        <v>0.11991353284787785</v>
      </c>
      <c r="X75" s="21">
        <v>0.22590985019371812</v>
      </c>
      <c r="Y75" s="21">
        <v>0.3109256871490273</v>
      </c>
      <c r="Z75" s="21">
        <v>0.30630564806106164</v>
      </c>
      <c r="AA75" s="21">
        <v>0.21311360038999802</v>
      </c>
      <c r="AB75" s="21">
        <v>0.34498448829750006</v>
      </c>
      <c r="AC75" s="21">
        <v>0.52544360913343824</v>
      </c>
      <c r="AD75" s="21">
        <v>0.42499240686920603</v>
      </c>
      <c r="AE75" s="21">
        <v>0.29697710042688319</v>
      </c>
    </row>
    <row r="76" spans="1:31" x14ac:dyDescent="0.25">
      <c r="A76" s="2">
        <v>11.15</v>
      </c>
      <c r="B76" s="2" t="s">
        <v>61</v>
      </c>
      <c r="C76" s="2" t="s">
        <v>123</v>
      </c>
      <c r="D76" s="19" t="s">
        <v>144</v>
      </c>
      <c r="E76" s="21">
        <v>0.3960465475327557</v>
      </c>
      <c r="F76" s="21">
        <v>0.32080579826504924</v>
      </c>
      <c r="G76" s="21">
        <v>0.25226574847224276</v>
      </c>
      <c r="H76" s="21">
        <v>0.23617618647226402</v>
      </c>
      <c r="I76" s="21">
        <v>0.26999240336409808</v>
      </c>
      <c r="J76" s="21">
        <v>0.30838938723967491</v>
      </c>
      <c r="K76" s="21">
        <v>0.13567503389767346</v>
      </c>
      <c r="L76" s="21">
        <v>0.19338139673188037</v>
      </c>
      <c r="M76" s="21">
        <v>0.14964770101562588</v>
      </c>
      <c r="N76" s="21">
        <v>0.33205437017811767</v>
      </c>
      <c r="O76" s="21">
        <v>0.32295955742268867</v>
      </c>
      <c r="P76" s="21">
        <v>0.44949475084643625</v>
      </c>
      <c r="Q76" s="21">
        <v>0.27826090134947185</v>
      </c>
      <c r="R76" s="21">
        <v>0.21688209095249458</v>
      </c>
      <c r="S76" s="21">
        <v>0.17507760037581102</v>
      </c>
      <c r="T76" s="21">
        <v>0.14521738516112434</v>
      </c>
      <c r="U76" s="21">
        <v>0.21264234334314344</v>
      </c>
      <c r="V76" s="21">
        <v>0.13633856649753565</v>
      </c>
      <c r="W76" s="21">
        <v>0</v>
      </c>
      <c r="X76" s="21">
        <v>0.26411356237650963</v>
      </c>
      <c r="Y76" s="21">
        <v>0.28467980017896527</v>
      </c>
      <c r="Z76" s="21">
        <v>0.43215452387143499</v>
      </c>
      <c r="AA76" s="21">
        <v>0.20750571303524268</v>
      </c>
      <c r="AB76" s="21">
        <v>0.33628252852546608</v>
      </c>
      <c r="AC76" s="21">
        <v>0.5268656724278955</v>
      </c>
      <c r="AD76" s="21">
        <v>0.4671795629143134</v>
      </c>
      <c r="AE76" s="21">
        <v>0.41844764681787694</v>
      </c>
    </row>
    <row r="77" spans="1:31" x14ac:dyDescent="0.25">
      <c r="A77" s="2">
        <v>11.627000000000001</v>
      </c>
      <c r="B77" s="2" t="s">
        <v>62</v>
      </c>
      <c r="C77" s="2" t="s">
        <v>123</v>
      </c>
      <c r="D77" s="19" t="s">
        <v>144</v>
      </c>
      <c r="E77" s="21">
        <v>0.33093024412071786</v>
      </c>
      <c r="F77" s="21">
        <v>0.3078637326802624</v>
      </c>
      <c r="G77" s="21">
        <v>0.23289370404447005</v>
      </c>
      <c r="H77" s="21">
        <v>0.28696324924513306</v>
      </c>
      <c r="I77" s="21">
        <v>0.25010528683330174</v>
      </c>
      <c r="J77" s="21">
        <v>0.39553602466405663</v>
      </c>
      <c r="K77" s="21">
        <v>0.14861029925131961</v>
      </c>
      <c r="L77" s="21">
        <v>0.25704864792788701</v>
      </c>
      <c r="M77" s="21">
        <v>0.19803877543320755</v>
      </c>
      <c r="N77" s="21">
        <v>0.15570964087824132</v>
      </c>
      <c r="O77" s="21">
        <v>0.10142694478496769</v>
      </c>
      <c r="P77" s="21">
        <v>0.12904330670117967</v>
      </c>
      <c r="Q77" s="21">
        <v>0.33811943494429231</v>
      </c>
      <c r="R77" s="21">
        <v>0.364821465390953</v>
      </c>
      <c r="S77" s="21">
        <v>0.3618537914437468</v>
      </c>
      <c r="T77" s="21">
        <v>0.64554209272618146</v>
      </c>
      <c r="U77" s="21">
        <v>0.22002928398749641</v>
      </c>
      <c r="V77" s="21">
        <v>0.24779669748295199</v>
      </c>
      <c r="W77" s="21">
        <v>0.3800852777360223</v>
      </c>
      <c r="X77" s="21">
        <v>0.26279641783632801</v>
      </c>
      <c r="Y77" s="21">
        <v>0.39810959155058584</v>
      </c>
      <c r="Z77" s="21">
        <v>0.36090876899665941</v>
      </c>
      <c r="AA77" s="21">
        <v>0.20185618295260543</v>
      </c>
      <c r="AB77" s="21">
        <v>0.32335587060553184</v>
      </c>
      <c r="AC77" s="21">
        <v>0.58697857020840583</v>
      </c>
      <c r="AD77" s="21">
        <v>0.1688600829810771</v>
      </c>
      <c r="AE77" s="21">
        <v>0.35938521731699419</v>
      </c>
    </row>
    <row r="78" spans="1:31" x14ac:dyDescent="0.25">
      <c r="A78" s="2">
        <v>12.084</v>
      </c>
      <c r="B78" s="2" t="s">
        <v>63</v>
      </c>
      <c r="C78" s="2" t="s">
        <v>123</v>
      </c>
      <c r="D78" s="19" t="s">
        <v>144</v>
      </c>
      <c r="E78" s="21">
        <v>0.54693089308564502</v>
      </c>
      <c r="F78" s="21">
        <v>0.55674679306323582</v>
      </c>
      <c r="G78" s="21">
        <v>0.48677112625769892</v>
      </c>
      <c r="H78" s="21">
        <v>0.5386340960624959</v>
      </c>
      <c r="I78" s="21">
        <v>0.53434762622610465</v>
      </c>
      <c r="J78" s="21">
        <v>0.43622725876888491</v>
      </c>
      <c r="K78" s="21">
        <v>0.28371994241510995</v>
      </c>
      <c r="L78" s="21">
        <v>0.26382692322860007</v>
      </c>
      <c r="M78" s="21">
        <v>0.38225152960424891</v>
      </c>
      <c r="N78" s="21">
        <v>0.38260190285127815</v>
      </c>
      <c r="O78" s="21">
        <v>0.46856981416087479</v>
      </c>
      <c r="P78" s="21">
        <v>0.65829384063140861</v>
      </c>
      <c r="Q78" s="21">
        <v>0.70528800558782256</v>
      </c>
      <c r="R78" s="21">
        <v>0.42438590860013969</v>
      </c>
      <c r="S78" s="21">
        <v>0.56977679850112428</v>
      </c>
      <c r="T78" s="21">
        <v>0.74258319616027102</v>
      </c>
      <c r="U78" s="21">
        <v>0.4753338411106835</v>
      </c>
      <c r="V78" s="21">
        <v>0.59310604184677751</v>
      </c>
      <c r="W78" s="21">
        <v>0</v>
      </c>
      <c r="X78" s="21">
        <v>0.54321127402696612</v>
      </c>
      <c r="Y78" s="21">
        <v>0.54307408033707461</v>
      </c>
      <c r="Z78" s="21">
        <v>0.60470306031056553</v>
      </c>
      <c r="AA78" s="21">
        <v>0.67665268535212875</v>
      </c>
      <c r="AB78" s="21">
        <v>0.56414644479883691</v>
      </c>
      <c r="AC78" s="21">
        <v>0.79960336723520498</v>
      </c>
      <c r="AD78" s="21">
        <v>0.26454746333702084</v>
      </c>
      <c r="AE78" s="21">
        <v>0.43438700654957801</v>
      </c>
    </row>
    <row r="79" spans="1:31" x14ac:dyDescent="0.25">
      <c r="A79" s="2">
        <v>12.52</v>
      </c>
      <c r="B79" s="2" t="s">
        <v>64</v>
      </c>
      <c r="C79" s="2" t="s">
        <v>123</v>
      </c>
      <c r="D79" s="19" t="s">
        <v>144</v>
      </c>
      <c r="E79" s="21">
        <v>0.37195110781976565</v>
      </c>
      <c r="F79" s="21">
        <v>0.41686448165425588</v>
      </c>
      <c r="G79" s="21">
        <v>0.21287790324990122</v>
      </c>
      <c r="H79" s="21">
        <v>0.33673397641423841</v>
      </c>
      <c r="I79" s="21">
        <v>0.31929989357859495</v>
      </c>
      <c r="J79" s="21">
        <v>0.22136943485297947</v>
      </c>
      <c r="K79" s="21">
        <v>0.35212597380354188</v>
      </c>
      <c r="L79" s="21">
        <v>0.17431728678616523</v>
      </c>
      <c r="M79" s="21">
        <v>0.21377996519799497</v>
      </c>
      <c r="N79" s="21">
        <v>0.11651984079682549</v>
      </c>
      <c r="O79" s="21">
        <v>0.31742124210674566</v>
      </c>
      <c r="P79" s="21">
        <v>0.34183305661885438</v>
      </c>
      <c r="Q79" s="21">
        <v>0.41924539868183297</v>
      </c>
      <c r="R79" s="21">
        <v>0.21936609260594042</v>
      </c>
      <c r="S79" s="21">
        <v>0.27824278894402105</v>
      </c>
      <c r="T79" s="21">
        <v>0.19451971664715034</v>
      </c>
      <c r="U79" s="21">
        <v>0.23985575837410014</v>
      </c>
      <c r="V79" s="21">
        <v>0.38262999763200434</v>
      </c>
      <c r="W79" s="21">
        <v>0.10274969213946616</v>
      </c>
      <c r="X79" s="21">
        <v>0.2260956849431992</v>
      </c>
      <c r="Y79" s="21">
        <v>0.48449202759164911</v>
      </c>
      <c r="Z79" s="21">
        <v>0.34253262684516561</v>
      </c>
      <c r="AA79" s="21">
        <v>0.43885882823748956</v>
      </c>
      <c r="AB79" s="21">
        <v>0.51248573375114215</v>
      </c>
      <c r="AC79" s="21">
        <v>0.33213078277210684</v>
      </c>
      <c r="AD79" s="21">
        <v>0.23189003474728115</v>
      </c>
      <c r="AE79" s="21">
        <v>0.41525977487153665</v>
      </c>
    </row>
    <row r="80" spans="1:31" x14ac:dyDescent="0.25">
      <c r="A80" s="2">
        <v>12.945</v>
      </c>
      <c r="B80" s="2" t="s">
        <v>65</v>
      </c>
      <c r="C80" s="2" t="s">
        <v>123</v>
      </c>
      <c r="D80" s="19" t="s">
        <v>144</v>
      </c>
      <c r="E80" s="21">
        <v>0.34573083132930521</v>
      </c>
      <c r="F80" s="21">
        <v>0.44099127435687124</v>
      </c>
      <c r="G80" s="21">
        <v>0.25866678695627232</v>
      </c>
      <c r="H80" s="21">
        <v>0.30617852998763573</v>
      </c>
      <c r="I80" s="21">
        <v>0.22560139082800765</v>
      </c>
      <c r="J80" s="21">
        <v>0.24106895821319371</v>
      </c>
      <c r="K80" s="21">
        <v>0.38147006526264632</v>
      </c>
      <c r="L80" s="21">
        <v>0.13962370763636925</v>
      </c>
      <c r="M80" s="21">
        <v>0.23882093715118619</v>
      </c>
      <c r="N80" s="21">
        <v>0.1315697735875366</v>
      </c>
      <c r="O80" s="21">
        <v>0.51368336595025277</v>
      </c>
      <c r="P80" s="21">
        <v>0.40882016276725586</v>
      </c>
      <c r="Q80" s="21">
        <v>0.25504564008784575</v>
      </c>
      <c r="R80" s="21">
        <v>0.11118302949726168</v>
      </c>
      <c r="S80" s="21">
        <v>0.3610223145239741</v>
      </c>
      <c r="T80" s="21">
        <v>0.14851663923205422</v>
      </c>
      <c r="U80" s="21">
        <v>0.14009800420715054</v>
      </c>
      <c r="V80" s="21">
        <v>0.15945249108829446</v>
      </c>
      <c r="W80" s="21">
        <v>0.14417082461991643</v>
      </c>
      <c r="X80" s="21">
        <v>0.33590446033393145</v>
      </c>
      <c r="Y80" s="21">
        <v>0.31586220380900043</v>
      </c>
      <c r="Z80" s="21">
        <v>0.36949512647804866</v>
      </c>
      <c r="AA80" s="21">
        <v>0.29177671335880662</v>
      </c>
      <c r="AB80" s="21">
        <v>0.54327551753556824</v>
      </c>
      <c r="AC80" s="21">
        <v>0.49652832214614262</v>
      </c>
      <c r="AD80" s="21">
        <v>0.26454746333702084</v>
      </c>
      <c r="AE80" s="21">
        <v>0.4391688144690884</v>
      </c>
    </row>
    <row r="81" spans="1:31" x14ac:dyDescent="0.25">
      <c r="A81" s="2">
        <v>13.35</v>
      </c>
      <c r="B81" s="2" t="s">
        <v>66</v>
      </c>
      <c r="C81" s="2" t="s">
        <v>123</v>
      </c>
      <c r="D81" s="19" t="s">
        <v>144</v>
      </c>
      <c r="E81" s="21">
        <v>0.2104007096745493</v>
      </c>
      <c r="F81" s="21">
        <v>0.20709135496562067</v>
      </c>
      <c r="G81" s="21">
        <v>0.12613059141212565</v>
      </c>
      <c r="H81" s="21">
        <v>0.14768366714806896</v>
      </c>
      <c r="I81" s="21">
        <v>0.15885431941463521</v>
      </c>
      <c r="J81" s="21">
        <v>0.13308263208942139</v>
      </c>
      <c r="K81" s="21">
        <v>0.26504018225698295</v>
      </c>
      <c r="L81" s="21">
        <v>4.0174173699253697E-2</v>
      </c>
      <c r="M81" s="21">
        <v>0.32235794165741083</v>
      </c>
      <c r="N81" s="21">
        <v>6.1146208878823105E-2</v>
      </c>
      <c r="O81" s="21">
        <v>0.24766557545221518</v>
      </c>
      <c r="P81" s="21">
        <v>0.19501839292384185</v>
      </c>
      <c r="Q81" s="21">
        <v>0.247759308865272</v>
      </c>
      <c r="R81" s="21">
        <v>0.10870148481874507</v>
      </c>
      <c r="S81" s="21">
        <v>0.23232127010622883</v>
      </c>
      <c r="T81" s="21">
        <v>0.13800923224528841</v>
      </c>
      <c r="U81" s="21">
        <v>0.19388706822852048</v>
      </c>
      <c r="V81" s="21">
        <v>0.14073618347430272</v>
      </c>
      <c r="W81" s="21">
        <v>0.22390021773111288</v>
      </c>
      <c r="X81" s="21">
        <v>0.16202181947738578</v>
      </c>
      <c r="Y81" s="21">
        <v>0.35496241025315828</v>
      </c>
      <c r="Z81" s="21">
        <v>0.22430068105860529</v>
      </c>
      <c r="AA81" s="21">
        <v>0.20007942656297995</v>
      </c>
      <c r="AB81" s="21">
        <v>0.31257026215457423</v>
      </c>
      <c r="AC81" s="21">
        <v>0.30145986208795045</v>
      </c>
      <c r="AD81" s="21">
        <v>0.21383370904237392</v>
      </c>
      <c r="AE81" s="21">
        <v>0.27171084802049356</v>
      </c>
    </row>
    <row r="82" spans="1:31" x14ac:dyDescent="0.25">
      <c r="A82" s="2">
        <v>13.734</v>
      </c>
      <c r="B82" s="2" t="s">
        <v>67</v>
      </c>
      <c r="C82" s="2" t="s">
        <v>123</v>
      </c>
      <c r="D82" s="19" t="s">
        <v>144</v>
      </c>
      <c r="E82" s="21">
        <v>0.27383179771135191</v>
      </c>
      <c r="F82" s="21">
        <v>0.23362533525578835</v>
      </c>
      <c r="G82" s="21">
        <v>0.15721352293799809</v>
      </c>
      <c r="H82" s="21">
        <v>0.18556742819128336</v>
      </c>
      <c r="I82" s="21">
        <v>0.14076539210729083</v>
      </c>
      <c r="J82" s="21">
        <v>0.13845407768731904</v>
      </c>
      <c r="K82" s="21">
        <v>0.25821176157041681</v>
      </c>
      <c r="L82" s="21">
        <v>2.7915303849082904E-2</v>
      </c>
      <c r="M82" s="21">
        <v>0.1922300061009331</v>
      </c>
      <c r="N82" s="21">
        <v>0.15674045819267357</v>
      </c>
      <c r="O82" s="21">
        <v>0.35145816326423757</v>
      </c>
      <c r="P82" s="21">
        <v>0.32406887707130339</v>
      </c>
      <c r="Q82" s="21">
        <v>0.31868440889120941</v>
      </c>
      <c r="R82" s="21">
        <v>0.13252677070743391</v>
      </c>
      <c r="S82" s="21">
        <v>0.30168547404029772</v>
      </c>
      <c r="T82" s="21">
        <v>8.1502333989155754E-2</v>
      </c>
      <c r="U82" s="21">
        <v>0.13384418186784078</v>
      </c>
      <c r="V82" s="21">
        <v>0.20048654935665716</v>
      </c>
      <c r="W82" s="21">
        <v>0.12471877389097991</v>
      </c>
      <c r="X82" s="21">
        <v>0.25489029033647576</v>
      </c>
      <c r="Y82" s="21">
        <v>0.28556934198566863</v>
      </c>
      <c r="Z82" s="21">
        <v>0.28845958693316859</v>
      </c>
      <c r="AA82" s="21">
        <v>0.17728697350231581</v>
      </c>
      <c r="AB82" s="21">
        <v>0.41166124602305804</v>
      </c>
      <c r="AC82" s="21">
        <v>0.4592913314357272</v>
      </c>
      <c r="AD82" s="21">
        <v>0.18351691526623332</v>
      </c>
      <c r="AE82" s="21">
        <v>0.26780491580901233</v>
      </c>
    </row>
    <row r="83" spans="1:31" x14ac:dyDescent="0.25">
      <c r="A83" s="2">
        <v>14.118</v>
      </c>
      <c r="B83" s="2" t="s">
        <v>68</v>
      </c>
      <c r="C83" s="2" t="s">
        <v>123</v>
      </c>
      <c r="D83" s="19" t="s">
        <v>144</v>
      </c>
      <c r="E83" s="21">
        <v>0.20532412919635634</v>
      </c>
      <c r="F83" s="21">
        <v>0.17223747537094714</v>
      </c>
      <c r="G83" s="21">
        <v>0.10643895162495061</v>
      </c>
      <c r="H83" s="21">
        <v>6.0635414208169661E-2</v>
      </c>
      <c r="I83" s="21">
        <v>0.17428164124440976</v>
      </c>
      <c r="J83" s="21">
        <v>9.2125359405451926E-2</v>
      </c>
      <c r="K83" s="21">
        <v>0.17322197655665109</v>
      </c>
      <c r="L83" s="21">
        <v>6.4685172200887472E-2</v>
      </c>
      <c r="M83" s="21">
        <v>0.19112576480212445</v>
      </c>
      <c r="N83" s="21">
        <v>9.4657142664366617E-2</v>
      </c>
      <c r="O83" s="21">
        <v>1.8044188610007918E-2</v>
      </c>
      <c r="P83" s="21">
        <v>0</v>
      </c>
      <c r="Q83" s="21">
        <v>0.33811943494429231</v>
      </c>
      <c r="R83" s="21">
        <v>0.35241374199836989</v>
      </c>
      <c r="S83" s="21">
        <v>0.20704188972448417</v>
      </c>
      <c r="T83" s="21">
        <v>0.15177644569996207</v>
      </c>
      <c r="U83" s="21">
        <v>0.11595577321609243</v>
      </c>
      <c r="V83" s="21">
        <v>0.21110427521145406</v>
      </c>
      <c r="W83" s="21">
        <v>7.849240036742762E-2</v>
      </c>
      <c r="X83" s="21">
        <v>9.3986739614739148E-2</v>
      </c>
      <c r="Y83" s="21">
        <v>9.5876753542313994E-2</v>
      </c>
      <c r="Z83" s="21">
        <v>8.5963860412952245E-2</v>
      </c>
      <c r="AA83" s="21">
        <v>0.17806430442277696</v>
      </c>
      <c r="AB83" s="21">
        <v>0.22408694428788381</v>
      </c>
      <c r="AC83" s="21">
        <v>0.3246868958974175</v>
      </c>
      <c r="AD83" s="21">
        <v>0</v>
      </c>
      <c r="AE83" s="21">
        <v>0.14425909634403969</v>
      </c>
    </row>
    <row r="84" spans="1:31" x14ac:dyDescent="0.25">
      <c r="A84" s="2">
        <v>14.475</v>
      </c>
      <c r="B84" s="2" t="s">
        <v>69</v>
      </c>
      <c r="C84" s="2" t="s">
        <v>123</v>
      </c>
      <c r="D84" s="19" t="s">
        <v>144</v>
      </c>
      <c r="E84" s="21">
        <v>0.31115774819637465</v>
      </c>
      <c r="F84" s="21">
        <v>0.23362533525578835</v>
      </c>
      <c r="G84" s="21">
        <v>0.15813578383227339</v>
      </c>
      <c r="H84" s="21">
        <v>0.17760316088693648</v>
      </c>
      <c r="I84" s="21">
        <v>0.16491250453650319</v>
      </c>
      <c r="J84" s="21">
        <v>8.5664422483452407E-2</v>
      </c>
      <c r="K84" s="21">
        <v>0.13441305679000068</v>
      </c>
      <c r="L84" s="21">
        <v>3.3126250450227816E-2</v>
      </c>
      <c r="M84" s="21">
        <v>0.19803877543320755</v>
      </c>
      <c r="N84" s="21">
        <v>0.24610294828745632</v>
      </c>
      <c r="O84" s="21">
        <v>0.17883398810512802</v>
      </c>
      <c r="P84" s="21">
        <v>0.23634612861466966</v>
      </c>
      <c r="Q84" s="21">
        <v>0.20695104455930616</v>
      </c>
      <c r="R84" s="21">
        <v>0.1197701568749009</v>
      </c>
      <c r="S84" s="21">
        <v>0.1652157049691543</v>
      </c>
      <c r="T84" s="21">
        <v>0.19560631880311963</v>
      </c>
      <c r="U84" s="21">
        <v>0.12242012026781458</v>
      </c>
      <c r="V84" s="21">
        <v>0.17868506773916268</v>
      </c>
      <c r="W84" s="21">
        <v>0.14439964562196889</v>
      </c>
      <c r="X84" s="21">
        <v>0.12389961376366491</v>
      </c>
      <c r="Y84" s="21">
        <v>0.13580044670851918</v>
      </c>
      <c r="Z84" s="21">
        <v>0.24986873331408813</v>
      </c>
      <c r="AA84" s="21">
        <v>8.2716338482641719E-2</v>
      </c>
      <c r="AB84" s="21">
        <v>0.27076526675897861</v>
      </c>
      <c r="AC84" s="21">
        <v>0.32628452256156071</v>
      </c>
      <c r="AD84" s="21">
        <v>0</v>
      </c>
      <c r="AE84" s="21">
        <v>0.14777048994830058</v>
      </c>
    </row>
    <row r="85" spans="1:31" x14ac:dyDescent="0.25">
      <c r="A85" s="2">
        <v>14.760999999999999</v>
      </c>
      <c r="B85" s="2" t="s">
        <v>70</v>
      </c>
      <c r="C85" s="2" t="s">
        <v>123</v>
      </c>
      <c r="D85" s="19" t="s">
        <v>144</v>
      </c>
      <c r="E85" s="21">
        <v>0.22837285128497667</v>
      </c>
      <c r="F85" s="21">
        <v>0.17750033796730671</v>
      </c>
      <c r="G85" s="21">
        <v>0.11649250850214964</v>
      </c>
      <c r="H85" s="21">
        <v>0.10109864690070239</v>
      </c>
      <c r="I85" s="21">
        <v>8.7283534052637585E-2</v>
      </c>
      <c r="J85" s="21">
        <v>0.1472840248140517</v>
      </c>
      <c r="K85" s="21">
        <v>0</v>
      </c>
      <c r="L85" s="21">
        <v>8.9745578397208578E-2</v>
      </c>
      <c r="M85" s="21">
        <v>0.30557002316146109</v>
      </c>
      <c r="N85" s="21">
        <v>0.15239228333906837</v>
      </c>
      <c r="O85" s="21">
        <v>0.13814369593404494</v>
      </c>
      <c r="P85" s="21">
        <v>9.5553342350119863E-2</v>
      </c>
      <c r="Q85" s="21">
        <v>8.0443020481035424E-2</v>
      </c>
      <c r="R85" s="21">
        <v>3.0277302052832047E-2</v>
      </c>
      <c r="S85" s="21">
        <v>7.8258111284870951E-2</v>
      </c>
      <c r="T85" s="21">
        <v>8.2226735426468606E-2</v>
      </c>
      <c r="U85" s="21">
        <v>9.6290288315451139E-2</v>
      </c>
      <c r="V85" s="21">
        <v>0.18056354062032764</v>
      </c>
      <c r="W85" s="21">
        <v>0.15647958208675916</v>
      </c>
      <c r="X85" s="21">
        <v>6.4941094296725038E-2</v>
      </c>
      <c r="Y85" s="21">
        <v>2.8020566911158552E-2</v>
      </c>
      <c r="Z85" s="21">
        <v>4.9684351076959912E-2</v>
      </c>
      <c r="AA85" s="21">
        <v>1.9627605741643794E-2</v>
      </c>
      <c r="AB85" s="21">
        <v>0.16292066240741324</v>
      </c>
      <c r="AC85" s="21">
        <v>0.2393982109039248</v>
      </c>
      <c r="AD85" s="21">
        <v>0</v>
      </c>
      <c r="AE85" s="21">
        <v>8.6238248766218689E-2</v>
      </c>
    </row>
    <row r="86" spans="1:31" x14ac:dyDescent="0.25">
      <c r="A86" s="2">
        <v>6.3659999999999997</v>
      </c>
      <c r="B86" s="2" t="s">
        <v>71</v>
      </c>
      <c r="C86" s="2" t="s">
        <v>134</v>
      </c>
      <c r="D86" s="19" t="s">
        <v>144</v>
      </c>
      <c r="E86" s="21">
        <v>0.35207394013298543</v>
      </c>
      <c r="F86" s="21">
        <v>0.36651490401499659</v>
      </c>
      <c r="G86" s="21">
        <v>0.33020135968649694</v>
      </c>
      <c r="H86" s="21">
        <v>0.48142807158164586</v>
      </c>
      <c r="I86" s="21">
        <v>0.4591305127165517</v>
      </c>
      <c r="J86" s="21">
        <v>0.53233052835768557</v>
      </c>
      <c r="K86" s="21">
        <v>0.31862423004168366</v>
      </c>
      <c r="L86" s="21">
        <v>0.41938345401090205</v>
      </c>
      <c r="M86" s="21">
        <v>0.70409185815284314</v>
      </c>
      <c r="N86" s="21">
        <v>0.42122006787650879</v>
      </c>
      <c r="O86" s="21">
        <v>0.51648640651616384</v>
      </c>
      <c r="P86" s="21">
        <v>0.45746889366555915</v>
      </c>
      <c r="Q86" s="21">
        <v>0.43634783685178169</v>
      </c>
      <c r="R86" s="21">
        <v>0.40453109419707745</v>
      </c>
      <c r="S86" s="21">
        <v>0.51925940474856891</v>
      </c>
      <c r="T86" s="21">
        <v>0.40280664674897437</v>
      </c>
      <c r="U86" s="21">
        <v>0.34711809934822146</v>
      </c>
      <c r="V86" s="21">
        <v>0.56099783981838758</v>
      </c>
      <c r="W86" s="21">
        <v>0.42633430680433226</v>
      </c>
      <c r="X86" s="21">
        <v>0.44905826121532288</v>
      </c>
      <c r="Y86" s="21">
        <v>0.51838709336489885</v>
      </c>
      <c r="Z86" s="21">
        <v>0.45439404933908223</v>
      </c>
      <c r="AA86" s="21">
        <v>0.5937142523207839</v>
      </c>
      <c r="AB86" s="21">
        <v>0.41166124602305804</v>
      </c>
      <c r="AC86" s="21">
        <v>0.52312617265358219</v>
      </c>
      <c r="AD86" s="21">
        <v>0.44761854340066387</v>
      </c>
      <c r="AE86" s="21">
        <v>0.38098226067623481</v>
      </c>
    </row>
    <row r="87" spans="1:31" x14ac:dyDescent="0.25">
      <c r="A87" s="2">
        <v>7.0970000000000004</v>
      </c>
      <c r="B87" s="2" t="s">
        <v>72</v>
      </c>
      <c r="C87" s="2" t="s">
        <v>134</v>
      </c>
      <c r="D87" s="19" t="s">
        <v>144</v>
      </c>
      <c r="E87" s="21">
        <v>0.50189063370901765</v>
      </c>
      <c r="F87" s="21">
        <v>0.45948909228251084</v>
      </c>
      <c r="G87" s="21">
        <v>0.50226693554072044</v>
      </c>
      <c r="H87" s="21">
        <v>0.54853593884536311</v>
      </c>
      <c r="I87" s="21">
        <v>0.48528274884334338</v>
      </c>
      <c r="J87" s="21">
        <v>0.61166069895682473</v>
      </c>
      <c r="K87" s="21">
        <v>0.43368905365117622</v>
      </c>
      <c r="L87" s="21">
        <v>0.49026715842363011</v>
      </c>
      <c r="M87" s="21">
        <v>0.50160736124057803</v>
      </c>
      <c r="N87" s="21">
        <v>0.46286508737957238</v>
      </c>
      <c r="O87" s="21">
        <v>0.69196906699963112</v>
      </c>
      <c r="P87" s="21">
        <v>0.51155095139921458</v>
      </c>
      <c r="Q87" s="21">
        <v>0.60370741037199405</v>
      </c>
      <c r="R87" s="21">
        <v>0.3876049939096507</v>
      </c>
      <c r="S87" s="21">
        <v>0.59739755170173137</v>
      </c>
      <c r="T87" s="21">
        <v>0.50220384792719541</v>
      </c>
      <c r="U87" s="21">
        <v>0.53850363864101802</v>
      </c>
      <c r="V87" s="21">
        <v>0.48692256318993038</v>
      </c>
      <c r="W87" s="21">
        <v>0.61174501954663751</v>
      </c>
      <c r="X87" s="21">
        <v>0.60841644928348004</v>
      </c>
      <c r="Y87" s="21">
        <v>0.57825942209727532</v>
      </c>
      <c r="Z87" s="21">
        <v>0.51970862735518963</v>
      </c>
      <c r="AA87" s="21">
        <v>0.55298766445233771</v>
      </c>
      <c r="AB87" s="21">
        <v>0.54385526551510355</v>
      </c>
      <c r="AC87" s="21">
        <v>0.75091964482125773</v>
      </c>
      <c r="AD87" s="21">
        <v>0.49515572187685492</v>
      </c>
      <c r="AE87" s="21">
        <v>0.46449819305263323</v>
      </c>
    </row>
    <row r="88" spans="1:31" x14ac:dyDescent="0.25">
      <c r="A88" s="3">
        <v>7.782</v>
      </c>
      <c r="B88" s="3" t="s">
        <v>73</v>
      </c>
      <c r="C88" s="3" t="s">
        <v>134</v>
      </c>
      <c r="D88" s="19" t="s">
        <v>144</v>
      </c>
      <c r="E88" s="21">
        <v>0.56776057381060163</v>
      </c>
      <c r="F88" s="21">
        <v>0.40956054365096023</v>
      </c>
      <c r="G88" s="21">
        <v>0.41229171057298142</v>
      </c>
      <c r="H88" s="21">
        <v>0.48731211981396183</v>
      </c>
      <c r="I88" s="21">
        <v>0.44792037275606322</v>
      </c>
      <c r="J88" s="21">
        <v>0.4817831983208658</v>
      </c>
      <c r="K88" s="21">
        <v>0.33130022782122864</v>
      </c>
      <c r="L88" s="21">
        <v>0.39306581425557252</v>
      </c>
      <c r="M88" s="21">
        <v>0.37586188333874704</v>
      </c>
      <c r="N88" s="21">
        <v>0.44582848849195544</v>
      </c>
      <c r="O88" s="21">
        <v>0.54784349768207041</v>
      </c>
      <c r="P88" s="21">
        <v>0.5437417979732615</v>
      </c>
      <c r="Q88" s="21">
        <v>0.55573786079182852</v>
      </c>
      <c r="R88" s="21">
        <v>0.34382661462073066</v>
      </c>
      <c r="S88" s="21">
        <v>0.45507848728452549</v>
      </c>
      <c r="T88" s="21">
        <v>0.48177357570753504</v>
      </c>
      <c r="U88" s="21">
        <v>0.35762575925892309</v>
      </c>
      <c r="V88" s="21">
        <v>0.40210515852911577</v>
      </c>
      <c r="W88" s="21">
        <v>0.35015050644771134</v>
      </c>
      <c r="X88" s="21">
        <v>0.46104623268623302</v>
      </c>
      <c r="Y88" s="21">
        <v>0.5285287506957802</v>
      </c>
      <c r="Z88" s="21">
        <v>0.52535327393083031</v>
      </c>
      <c r="AA88" s="21">
        <v>0.44166277191486719</v>
      </c>
      <c r="AB88" s="21">
        <v>0.43053462579248247</v>
      </c>
      <c r="AC88" s="21">
        <v>0.68176523350191476</v>
      </c>
      <c r="AD88" s="21">
        <v>0.59608166586323463</v>
      </c>
      <c r="AE88" s="21">
        <v>0.47152887103329943</v>
      </c>
    </row>
    <row r="89" spans="1:31" x14ac:dyDescent="0.25">
      <c r="A89" s="3">
        <v>8.4260000000000002</v>
      </c>
      <c r="B89" s="3" t="s">
        <v>74</v>
      </c>
      <c r="C89" s="3" t="s">
        <v>134</v>
      </c>
      <c r="D89" s="19" t="s">
        <v>144</v>
      </c>
      <c r="E89" s="21">
        <v>0.69880962038168559</v>
      </c>
      <c r="F89" s="21">
        <v>0.61572746536052481</v>
      </c>
      <c r="G89" s="21">
        <v>0.49682468313489792</v>
      </c>
      <c r="H89" s="21">
        <v>0.6800176711638426</v>
      </c>
      <c r="I89" s="21">
        <v>0.5985615342492967</v>
      </c>
      <c r="J89" s="21">
        <v>0.68401052397945072</v>
      </c>
      <c r="K89" s="21">
        <v>0.40585995946242148</v>
      </c>
      <c r="L89" s="21">
        <v>0.51750497180257704</v>
      </c>
      <c r="M89" s="21">
        <v>0.46021556630554888</v>
      </c>
      <c r="N89" s="21">
        <v>0.6095878754892633</v>
      </c>
      <c r="O89" s="21">
        <v>0.73938665652890079</v>
      </c>
      <c r="P89" s="21">
        <v>0.61986579323844382</v>
      </c>
      <c r="Q89" s="21">
        <v>1.0740629357220062</v>
      </c>
      <c r="R89" s="21">
        <v>0.46908319651258956</v>
      </c>
      <c r="S89" s="21">
        <v>0.60663066854219183</v>
      </c>
      <c r="T89" s="21">
        <v>0.69547199971482998</v>
      </c>
      <c r="U89" s="21">
        <v>0.55683167242750986</v>
      </c>
      <c r="V89" s="21">
        <v>0.58619550088328631</v>
      </c>
      <c r="W89" s="21">
        <v>7.6890653353060265E-2</v>
      </c>
      <c r="X89" s="21">
        <v>0.58658249634883641</v>
      </c>
      <c r="Y89" s="21">
        <v>0.72891785918112817</v>
      </c>
      <c r="Z89" s="21">
        <v>0.62708585091972668</v>
      </c>
      <c r="AA89" s="21">
        <v>0.71928095779384593</v>
      </c>
      <c r="AB89" s="21">
        <v>0.59699117686716019</v>
      </c>
      <c r="AC89" s="21">
        <v>0.90697792413520528</v>
      </c>
      <c r="AD89" s="21">
        <v>0.59106601983409368</v>
      </c>
      <c r="AE89" s="21">
        <v>0.540391639537535</v>
      </c>
    </row>
    <row r="90" spans="1:31" x14ac:dyDescent="0.25">
      <c r="A90" s="3">
        <v>9.0380000000000003</v>
      </c>
      <c r="B90" s="3" t="s">
        <v>75</v>
      </c>
      <c r="C90" s="3" t="s">
        <v>134</v>
      </c>
      <c r="D90" s="19" t="s">
        <v>144</v>
      </c>
      <c r="E90" s="21">
        <v>0.4451166697632063</v>
      </c>
      <c r="F90" s="21">
        <v>0.38232179741310612</v>
      </c>
      <c r="G90" s="21">
        <v>0.30875651107060048</v>
      </c>
      <c r="H90" s="21">
        <v>0.35360158134687758</v>
      </c>
      <c r="I90" s="21">
        <v>0.32146200204965031</v>
      </c>
      <c r="J90" s="21">
        <v>0.46066480253856545</v>
      </c>
      <c r="K90" s="21">
        <v>0.31110547039275194</v>
      </c>
      <c r="L90" s="21">
        <v>0.36681558648732115</v>
      </c>
      <c r="M90" s="21">
        <v>0.27187340977750446</v>
      </c>
      <c r="N90" s="21">
        <v>0.35685021212346113</v>
      </c>
      <c r="O90" s="21">
        <v>0.39638689919212683</v>
      </c>
      <c r="P90" s="21">
        <v>0.42245013325646769</v>
      </c>
      <c r="Q90" s="21">
        <v>0.81192334279370071</v>
      </c>
      <c r="R90" s="21">
        <v>0.7342129041502633</v>
      </c>
      <c r="S90" s="21">
        <v>0.4646466769135511</v>
      </c>
      <c r="T90" s="21">
        <v>0.47525396277171927</v>
      </c>
      <c r="U90" s="21">
        <v>0.35649883285718598</v>
      </c>
      <c r="V90" s="21">
        <v>0.39896400354571065</v>
      </c>
      <c r="W90" s="21">
        <v>0.3890342179153024</v>
      </c>
      <c r="X90" s="21">
        <v>0.45264780611319394</v>
      </c>
      <c r="Y90" s="21">
        <v>0.51353865015113398</v>
      </c>
      <c r="Z90" s="21">
        <v>0.40085109045068595</v>
      </c>
      <c r="AA90" s="21">
        <v>0.3820720283159445</v>
      </c>
      <c r="AB90" s="21">
        <v>0.41861822177748087</v>
      </c>
      <c r="AC90" s="21">
        <v>0.56675367002057053</v>
      </c>
      <c r="AD90" s="21">
        <v>0.47280823234701597</v>
      </c>
      <c r="AE90" s="21">
        <v>0.42880823064348267</v>
      </c>
    </row>
    <row r="91" spans="1:31" x14ac:dyDescent="0.25">
      <c r="A91" s="2">
        <v>9.6140000000000008</v>
      </c>
      <c r="B91" s="2" t="s">
        <v>76</v>
      </c>
      <c r="C91" s="2" t="s">
        <v>134</v>
      </c>
      <c r="D91" s="19" t="s">
        <v>144</v>
      </c>
      <c r="E91" s="21">
        <v>0.6608033034408225</v>
      </c>
      <c r="F91" s="21">
        <v>0.60463426628785033</v>
      </c>
      <c r="G91" s="21">
        <v>0.41849186054538662</v>
      </c>
      <c r="H91" s="21">
        <v>0.550735027578653</v>
      </c>
      <c r="I91" s="21">
        <v>0.41443980197655256</v>
      </c>
      <c r="J91" s="21">
        <v>0.63598422619258765</v>
      </c>
      <c r="K91" s="21">
        <v>0.43024985366219659</v>
      </c>
      <c r="L91" s="21">
        <v>0.52417875852331897</v>
      </c>
      <c r="M91" s="21">
        <v>0.37253190567202732</v>
      </c>
      <c r="N91" s="21">
        <v>0.57456819999805064</v>
      </c>
      <c r="O91" s="21">
        <v>0.82077956192849955</v>
      </c>
      <c r="P91" s="21">
        <v>0.51872839768105328</v>
      </c>
      <c r="Q91" s="21">
        <v>0.68498246735567314</v>
      </c>
      <c r="R91" s="21">
        <v>0.39031012330672676</v>
      </c>
      <c r="S91" s="21">
        <v>0.57930362111921596</v>
      </c>
      <c r="T91" s="21">
        <v>0.47344295917843715</v>
      </c>
      <c r="U91" s="21">
        <v>0.54100516757674189</v>
      </c>
      <c r="V91" s="21">
        <v>0.59499073483682041</v>
      </c>
      <c r="W91" s="21">
        <v>0.32495754067718102</v>
      </c>
      <c r="X91" s="21">
        <v>0.50583240731116952</v>
      </c>
      <c r="Y91" s="21">
        <v>0.50175001937615815</v>
      </c>
      <c r="Z91" s="21">
        <v>0.40374504630926322</v>
      </c>
      <c r="AA91" s="21">
        <v>0.37098118179007927</v>
      </c>
      <c r="AB91" s="21">
        <v>0.60299529950670339</v>
      </c>
      <c r="AC91" s="21">
        <v>0.6596793615954073</v>
      </c>
      <c r="AD91" s="21">
        <v>0.44466488518350311</v>
      </c>
      <c r="AE91" s="21">
        <v>0.48029551888573507</v>
      </c>
    </row>
    <row r="92" spans="1:31" x14ac:dyDescent="0.25">
      <c r="A92" s="2">
        <v>10.159000000000001</v>
      </c>
      <c r="B92" s="2" t="s">
        <v>77</v>
      </c>
      <c r="C92" s="2" t="s">
        <v>134</v>
      </c>
      <c r="D92" s="19" t="s">
        <v>144</v>
      </c>
      <c r="E92" s="21">
        <v>0.38061792974954661</v>
      </c>
      <c r="F92" s="21">
        <v>0.26717951660927397</v>
      </c>
      <c r="G92" s="21">
        <v>0.21997748587662441</v>
      </c>
      <c r="H92" s="21">
        <v>0.23737677005097904</v>
      </c>
      <c r="I92" s="21">
        <v>0.18595559985380439</v>
      </c>
      <c r="J92" s="21">
        <v>0.24907545259496564</v>
      </c>
      <c r="K92" s="21">
        <v>0.21392386198481075</v>
      </c>
      <c r="L92" s="21">
        <v>0.18282805015478806</v>
      </c>
      <c r="M92" s="21">
        <v>0.2299985092742465</v>
      </c>
      <c r="N92" s="21">
        <v>0.25888508298641638</v>
      </c>
      <c r="O92" s="21">
        <v>0.31860406362027299</v>
      </c>
      <c r="P92" s="21">
        <v>0.30884551350752326</v>
      </c>
      <c r="Q92" s="21">
        <v>0.24533053179108075</v>
      </c>
      <c r="R92" s="21">
        <v>0.18960721226317473</v>
      </c>
      <c r="S92" s="21">
        <v>0.27561184704862096</v>
      </c>
      <c r="T92" s="21">
        <v>0.17640609456859946</v>
      </c>
      <c r="U92" s="21">
        <v>0.17911937884312076</v>
      </c>
      <c r="V92" s="21">
        <v>0.20921958222141104</v>
      </c>
      <c r="W92" s="21">
        <v>0.148747244660966</v>
      </c>
      <c r="X92" s="21">
        <v>0.30367028194587375</v>
      </c>
      <c r="Y92" s="21">
        <v>0.3109256871490273</v>
      </c>
      <c r="Z92" s="21">
        <v>0.29115774709834374</v>
      </c>
      <c r="AA92" s="21">
        <v>0.30159051622962851</v>
      </c>
      <c r="AB92" s="21">
        <v>0.33900332597397803</v>
      </c>
      <c r="AC92" s="21">
        <v>0.34401642289985379</v>
      </c>
      <c r="AD92" s="21">
        <v>0.48194785400011719</v>
      </c>
      <c r="AE92" s="21">
        <v>0.30446544319192498</v>
      </c>
    </row>
    <row r="93" spans="1:31" x14ac:dyDescent="0.25">
      <c r="A93" s="2">
        <v>10.683</v>
      </c>
      <c r="B93" s="2" t="s">
        <v>78</v>
      </c>
      <c r="C93" s="2" t="s">
        <v>134</v>
      </c>
      <c r="D93" s="19" t="s">
        <v>144</v>
      </c>
      <c r="E93" s="21">
        <v>0.31221493299698805</v>
      </c>
      <c r="F93" s="21">
        <v>0.19063461244691712</v>
      </c>
      <c r="G93" s="21">
        <v>0.20153226799111845</v>
      </c>
      <c r="H93" s="21">
        <v>0.15825118003398603</v>
      </c>
      <c r="I93" s="21">
        <v>0.12720761621618459</v>
      </c>
      <c r="J93" s="21">
        <v>0.22136943485297947</v>
      </c>
      <c r="K93" s="21">
        <v>0.15571048233483506</v>
      </c>
      <c r="L93" s="21">
        <v>0.15559023677584108</v>
      </c>
      <c r="M93" s="21">
        <v>0.16585474257834815</v>
      </c>
      <c r="N93" s="21">
        <v>0.21770861680809478</v>
      </c>
      <c r="O93" s="21">
        <v>0.27566517846774474</v>
      </c>
      <c r="P93" s="21">
        <v>0.32057346073204784</v>
      </c>
      <c r="Q93" s="21">
        <v>0.15351313946754572</v>
      </c>
      <c r="R93" s="21">
        <v>0.10870148481874507</v>
      </c>
      <c r="S93" s="21">
        <v>0.19437117427541131</v>
      </c>
      <c r="T93" s="21">
        <v>0.10613198285779311</v>
      </c>
      <c r="U93" s="21">
        <v>0.13446956410177174</v>
      </c>
      <c r="V93" s="21">
        <v>0.15876827911171115</v>
      </c>
      <c r="W93" s="21">
        <v>0.11751657621251625</v>
      </c>
      <c r="X93" s="21">
        <v>0.23052311634311651</v>
      </c>
      <c r="Y93" s="21">
        <v>0.24064307707483423</v>
      </c>
      <c r="Z93" s="21">
        <v>0.24601012550265183</v>
      </c>
      <c r="AA93" s="21">
        <v>0.2032997975191761</v>
      </c>
      <c r="AB93" s="21">
        <v>0.25453232333199188</v>
      </c>
      <c r="AC93" s="21">
        <v>0.3245113325277314</v>
      </c>
      <c r="AD93" s="21">
        <v>0.35460617426026203</v>
      </c>
      <c r="AE93" s="21">
        <v>0.28533821151388356</v>
      </c>
    </row>
    <row r="94" spans="1:31" x14ac:dyDescent="0.25">
      <c r="A94" s="2">
        <v>11.180999999999999</v>
      </c>
      <c r="B94" s="2" t="s">
        <v>79</v>
      </c>
      <c r="C94" s="2" t="s">
        <v>134</v>
      </c>
      <c r="D94" s="19" t="s">
        <v>144</v>
      </c>
      <c r="E94" s="21">
        <v>0.44723103936443298</v>
      </c>
      <c r="F94" s="21">
        <v>0.29677053360758793</v>
      </c>
      <c r="G94" s="21">
        <v>0.31945382431459568</v>
      </c>
      <c r="H94" s="21">
        <v>0.27435712166862569</v>
      </c>
      <c r="I94" s="21">
        <v>0.24289825859645053</v>
      </c>
      <c r="J94" s="21">
        <v>0.27441246013221871</v>
      </c>
      <c r="K94" s="21">
        <v>0.19594068820047345</v>
      </c>
      <c r="L94" s="21">
        <v>0.12719630781850297</v>
      </c>
      <c r="M94" s="21">
        <v>0.22655925772899885</v>
      </c>
      <c r="N94" s="21">
        <v>0.20635088421635014</v>
      </c>
      <c r="O94" s="21">
        <v>0.29246494027706244</v>
      </c>
      <c r="P94" s="21">
        <v>0.45239443914429911</v>
      </c>
      <c r="Q94" s="21">
        <v>0.18100881973121186</v>
      </c>
      <c r="R94" s="21">
        <v>0.10301850180744908</v>
      </c>
      <c r="S94" s="21">
        <v>0.18552277063663664</v>
      </c>
      <c r="T94" s="21">
        <v>0.13619822865200626</v>
      </c>
      <c r="U94" s="21">
        <v>0.12446964026218245</v>
      </c>
      <c r="V94" s="21">
        <v>0.17529510840063639</v>
      </c>
      <c r="W94" s="21">
        <v>0.12929519393202951</v>
      </c>
      <c r="X94" s="21">
        <v>0.16926937470714731</v>
      </c>
      <c r="Y94" s="21">
        <v>0.20372268842433083</v>
      </c>
      <c r="Z94" s="21">
        <v>0.28701260900387998</v>
      </c>
      <c r="AA94" s="21">
        <v>0.11636366261117392</v>
      </c>
      <c r="AB94" s="21">
        <v>0.31831034115987367</v>
      </c>
      <c r="AC94" s="21">
        <v>0.42737391082679965</v>
      </c>
      <c r="AD94" s="21">
        <v>0.33504515474661251</v>
      </c>
      <c r="AE94" s="21">
        <v>0.45909301413371478</v>
      </c>
    </row>
    <row r="95" spans="1:31" x14ac:dyDescent="0.25">
      <c r="A95" s="2">
        <v>11.653</v>
      </c>
      <c r="B95" s="2" t="s">
        <v>80</v>
      </c>
      <c r="C95" s="2" t="s">
        <v>134</v>
      </c>
      <c r="D95" s="19" t="s">
        <v>144</v>
      </c>
      <c r="E95" s="21">
        <v>0.35630267933543897</v>
      </c>
      <c r="F95" s="21">
        <v>0.33532214622648626</v>
      </c>
      <c r="G95" s="21">
        <v>0.3168240110715137</v>
      </c>
      <c r="H95" s="21">
        <v>0.30857969714506572</v>
      </c>
      <c r="I95" s="21">
        <v>0.18018997726432343</v>
      </c>
      <c r="J95" s="21">
        <v>0.21392035463702713</v>
      </c>
      <c r="K95" s="21">
        <v>0.11787928245605984</v>
      </c>
      <c r="L95" s="21">
        <v>0.10416163183388177</v>
      </c>
      <c r="M95" s="21">
        <v>0.11504814031962259</v>
      </c>
      <c r="N95" s="21">
        <v>0.27639023519877526</v>
      </c>
      <c r="O95" s="21">
        <v>0.25388770945566619</v>
      </c>
      <c r="P95" s="21">
        <v>0.30318968583743433</v>
      </c>
      <c r="Q95" s="21">
        <v>0.27777995539418648</v>
      </c>
      <c r="R95" s="21">
        <v>0.12470867648264192</v>
      </c>
      <c r="S95" s="21">
        <v>0.20624764311455207</v>
      </c>
      <c r="T95" s="21">
        <v>0.12931641499753405</v>
      </c>
      <c r="U95" s="21">
        <v>0.15885947122507973</v>
      </c>
      <c r="V95" s="21">
        <v>0.123898348741476</v>
      </c>
      <c r="W95" s="21">
        <v>0.13432925597718404</v>
      </c>
      <c r="X95" s="21">
        <v>0.21339697706199309</v>
      </c>
      <c r="Y95" s="21">
        <v>0.27022254398387902</v>
      </c>
      <c r="Z95" s="21">
        <v>0.23635883046934386</v>
      </c>
      <c r="AA95" s="21">
        <v>0.19488796648704304</v>
      </c>
      <c r="AB95" s="21">
        <v>0.30381664167149264</v>
      </c>
      <c r="AC95" s="21">
        <v>0.40786882045467737</v>
      </c>
      <c r="AD95" s="21">
        <v>0.28327254184581357</v>
      </c>
      <c r="AE95" s="21">
        <v>0.32463425679302799</v>
      </c>
    </row>
    <row r="96" spans="1:31" x14ac:dyDescent="0.25">
      <c r="A96" s="2">
        <v>12.103999999999999</v>
      </c>
      <c r="B96" s="2" t="s">
        <v>81</v>
      </c>
      <c r="C96" s="2" t="s">
        <v>134</v>
      </c>
      <c r="D96" s="19" t="s">
        <v>144</v>
      </c>
      <c r="E96" s="21">
        <v>0.54344532339649398</v>
      </c>
      <c r="F96" s="21">
        <v>0.46641776530067452</v>
      </c>
      <c r="G96" s="21">
        <v>0.36492767830955597</v>
      </c>
      <c r="H96" s="21">
        <v>0.26535274482826332</v>
      </c>
      <c r="I96" s="21">
        <v>0.19070795708721322</v>
      </c>
      <c r="J96" s="21">
        <v>0.22584141668330468</v>
      </c>
      <c r="K96" s="21">
        <v>0.18981822500483317</v>
      </c>
      <c r="L96" s="21">
        <v>0.11405434093760773</v>
      </c>
      <c r="M96" s="21">
        <v>9.5269568306066213E-2</v>
      </c>
      <c r="N96" s="21">
        <v>0.18922057466378486</v>
      </c>
      <c r="O96" s="21">
        <v>0.34287038623373189</v>
      </c>
      <c r="P96" s="21">
        <v>0.36322184653873396</v>
      </c>
      <c r="Q96" s="21">
        <v>0.29590199898934016</v>
      </c>
      <c r="R96" s="21">
        <v>7.3559372406048748E-2</v>
      </c>
      <c r="S96" s="21">
        <v>0.30461012171332896</v>
      </c>
      <c r="T96" s="21">
        <v>0.11591498840724604</v>
      </c>
      <c r="U96" s="21">
        <v>0.24830770638712762</v>
      </c>
      <c r="V96" s="21">
        <v>0.16083957536809509</v>
      </c>
      <c r="W96" s="21">
        <v>4.1418866925974476E-2</v>
      </c>
      <c r="X96" s="21">
        <v>0.24567027855520465</v>
      </c>
      <c r="Y96" s="21">
        <v>0.33983579586688928</v>
      </c>
      <c r="Z96" s="21">
        <v>0.29376517267389352</v>
      </c>
      <c r="AA96" s="21">
        <v>0.22292740326081992</v>
      </c>
      <c r="AB96" s="21">
        <v>0.39136432666031928</v>
      </c>
      <c r="AC96" s="21">
        <v>0.36389019634831693</v>
      </c>
      <c r="AD96" s="21">
        <v>0.20263209957729256</v>
      </c>
      <c r="AE96" s="21">
        <v>0.38098226067623481</v>
      </c>
    </row>
    <row r="97" spans="1:31" x14ac:dyDescent="0.25">
      <c r="A97" s="2">
        <v>12.54</v>
      </c>
      <c r="B97" s="2" t="s">
        <v>82</v>
      </c>
      <c r="C97" s="2" t="s">
        <v>134</v>
      </c>
      <c r="D97" s="19" t="s">
        <v>144</v>
      </c>
      <c r="E97" s="21">
        <v>0.27974575228904058</v>
      </c>
      <c r="F97" s="21">
        <v>0.30971259919237476</v>
      </c>
      <c r="G97" s="21">
        <v>0.18096402378958273</v>
      </c>
      <c r="H97" s="21">
        <v>0.21702628404345373</v>
      </c>
      <c r="I97" s="21">
        <v>0.14415483608006741</v>
      </c>
      <c r="J97" s="21">
        <v>0.21753087821108566</v>
      </c>
      <c r="K97" s="21">
        <v>0.16407264252602335</v>
      </c>
      <c r="L97" s="21">
        <v>0.11882036842403652</v>
      </c>
      <c r="M97" s="21">
        <v>0.12083390462483858</v>
      </c>
      <c r="N97" s="21">
        <v>0.29447639353381411</v>
      </c>
      <c r="O97" s="21">
        <v>0.47330110021498412</v>
      </c>
      <c r="P97" s="21">
        <v>0.36981791967174382</v>
      </c>
      <c r="Q97" s="21">
        <v>0.4219194581932198</v>
      </c>
      <c r="R97" s="21">
        <v>0.16295394823094861</v>
      </c>
      <c r="S97" s="21">
        <v>0.4137114763505626</v>
      </c>
      <c r="T97" s="21">
        <v>0.18908670586730389</v>
      </c>
      <c r="U97" s="21">
        <v>0.28882752162320974</v>
      </c>
      <c r="V97" s="21">
        <v>0.34241699373554157</v>
      </c>
      <c r="W97" s="21">
        <v>0.17836030721371798</v>
      </c>
      <c r="X97" s="21">
        <v>0.35896101030463479</v>
      </c>
      <c r="Y97" s="21">
        <v>0.43280172201202022</v>
      </c>
      <c r="Z97" s="21">
        <v>0.4167678476728609</v>
      </c>
      <c r="AA97" s="21">
        <v>0.52382387402575104</v>
      </c>
      <c r="AB97" s="21">
        <v>0.30497613763056314</v>
      </c>
      <c r="AC97" s="21">
        <v>0.30500624215560906</v>
      </c>
      <c r="AD97" s="21">
        <v>0.15760274411567199</v>
      </c>
      <c r="AE97" s="21">
        <v>0.24469284419804568</v>
      </c>
    </row>
    <row r="98" spans="1:31" x14ac:dyDescent="0.25">
      <c r="A98" s="2">
        <v>12.961</v>
      </c>
      <c r="B98" s="2" t="s">
        <v>83</v>
      </c>
      <c r="C98" s="2" t="s">
        <v>134</v>
      </c>
      <c r="D98" s="19" t="s">
        <v>144</v>
      </c>
      <c r="E98" s="21">
        <v>0.3960465475327557</v>
      </c>
      <c r="F98" s="21">
        <v>0.52327498695038888</v>
      </c>
      <c r="G98" s="21">
        <v>1.5931737353246371</v>
      </c>
      <c r="H98" s="21">
        <v>0.30623796481826521</v>
      </c>
      <c r="I98" s="21">
        <v>0.31065145969437358</v>
      </c>
      <c r="J98" s="21">
        <v>0.3966888585070017</v>
      </c>
      <c r="K98" s="21">
        <v>0.30984349328507915</v>
      </c>
      <c r="L98" s="21">
        <v>0.13996413817111417</v>
      </c>
      <c r="M98" s="21">
        <v>0.22772101159545374</v>
      </c>
      <c r="N98" s="21">
        <v>0.2064352238148037</v>
      </c>
      <c r="O98" s="21">
        <v>0.51676363030839678</v>
      </c>
      <c r="P98" s="21">
        <v>0.46181842611235346</v>
      </c>
      <c r="Q98" s="21">
        <v>0.39354845629093427</v>
      </c>
      <c r="R98" s="21">
        <v>0.23254284915137075</v>
      </c>
      <c r="S98" s="21">
        <v>0.44581641353641122</v>
      </c>
      <c r="T98" s="21">
        <v>0.14891470140800334</v>
      </c>
      <c r="U98" s="21">
        <v>0.33586121913746392</v>
      </c>
      <c r="V98" s="21">
        <v>0.30509012035848465</v>
      </c>
      <c r="W98" s="21">
        <v>0.20000768022967283</v>
      </c>
      <c r="X98" s="21">
        <v>0.42001261589730876</v>
      </c>
      <c r="Y98" s="21">
        <v>0.38632096077560996</v>
      </c>
      <c r="Z98" s="21">
        <v>0.42159588294187339</v>
      </c>
      <c r="AA98" s="21">
        <v>0.43282063269462179</v>
      </c>
      <c r="AB98" s="21">
        <v>0.57360035492056505</v>
      </c>
      <c r="AC98" s="21">
        <v>0.54991714286767646</v>
      </c>
      <c r="AD98" s="21">
        <v>0.11168171824887083</v>
      </c>
      <c r="AE98" s="21">
        <v>0.48109248687232015</v>
      </c>
    </row>
    <row r="99" spans="1:31" x14ac:dyDescent="0.25">
      <c r="A99" s="2">
        <v>13.36</v>
      </c>
      <c r="B99" s="2" t="s">
        <v>84</v>
      </c>
      <c r="C99" s="2" t="s">
        <v>134</v>
      </c>
      <c r="D99" s="19" t="s">
        <v>144</v>
      </c>
      <c r="E99" s="21">
        <v>0.33748269644927209</v>
      </c>
      <c r="F99" s="21">
        <v>0.4068787719279458</v>
      </c>
      <c r="G99" s="21">
        <v>0.19230965904836547</v>
      </c>
      <c r="H99" s="21">
        <v>0.24734399114753858</v>
      </c>
      <c r="I99" s="21">
        <v>0.17730716596958296</v>
      </c>
      <c r="J99" s="21">
        <v>0.20473568940477288</v>
      </c>
      <c r="K99" s="21">
        <v>0.21717563963106659</v>
      </c>
      <c r="L99" s="21">
        <v>0.11977424804119306</v>
      </c>
      <c r="M99" s="21">
        <v>0.27710130217655149</v>
      </c>
      <c r="N99" s="21">
        <v>0.16280353821483426</v>
      </c>
      <c r="O99" s="21">
        <v>0.3450265712844327</v>
      </c>
      <c r="P99" s="21">
        <v>0.29217230579481174</v>
      </c>
      <c r="Q99" s="21">
        <v>0.25358837384333099</v>
      </c>
      <c r="R99" s="21">
        <v>0.14740621087881675</v>
      </c>
      <c r="S99" s="21">
        <v>0.31547309878458762</v>
      </c>
      <c r="T99" s="21">
        <v>0.11354095993446826</v>
      </c>
      <c r="U99" s="21">
        <v>0.16323714686259655</v>
      </c>
      <c r="V99" s="21">
        <v>0.25697135807804594</v>
      </c>
      <c r="W99" s="21">
        <v>0.11007196420514549</v>
      </c>
      <c r="X99" s="21">
        <v>0.29022823506674345</v>
      </c>
      <c r="Y99" s="21">
        <v>0.35198112409900856</v>
      </c>
      <c r="Z99" s="21">
        <v>0.31932844942465927</v>
      </c>
      <c r="AA99" s="21">
        <v>0.37506216912250023</v>
      </c>
      <c r="AB99" s="21">
        <v>0.42116681685583385</v>
      </c>
      <c r="AC99" s="21">
        <v>0.3794977799134085</v>
      </c>
      <c r="AD99" s="21">
        <v>0.1264500093346746</v>
      </c>
      <c r="AE99" s="21">
        <v>0.32479207223591611</v>
      </c>
    </row>
    <row r="100" spans="1:31" x14ac:dyDescent="0.25">
      <c r="A100" s="2">
        <v>13.744</v>
      </c>
      <c r="B100" s="2" t="s">
        <v>85</v>
      </c>
      <c r="C100" s="2" t="s">
        <v>134</v>
      </c>
      <c r="D100" s="19" t="s">
        <v>144</v>
      </c>
      <c r="E100" s="21">
        <v>0.29708986332484616</v>
      </c>
      <c r="F100" s="21">
        <v>0.33837003013011713</v>
      </c>
      <c r="G100" s="21">
        <v>0.21444392051097264</v>
      </c>
      <c r="H100" s="21">
        <v>0.1801053672564365</v>
      </c>
      <c r="I100" s="21">
        <v>0.13571333666997334</v>
      </c>
      <c r="J100" s="21">
        <v>0.2117667089963606</v>
      </c>
      <c r="K100" s="21">
        <v>0.23979751639781505</v>
      </c>
      <c r="L100" s="21">
        <v>0.10554357756898489</v>
      </c>
      <c r="M100" s="21">
        <v>0.19577278026794404</v>
      </c>
      <c r="N100" s="21">
        <v>0.21392270594417986</v>
      </c>
      <c r="O100" s="21">
        <v>0.29539119141729936</v>
      </c>
      <c r="P100" s="21">
        <v>0.36430564092729167</v>
      </c>
      <c r="Q100" s="21">
        <v>0.27296568638177965</v>
      </c>
      <c r="R100" s="21">
        <v>0.13748986006446715</v>
      </c>
      <c r="S100" s="21">
        <v>0.23975905867215536</v>
      </c>
      <c r="T100" s="21">
        <v>0.11772599200052822</v>
      </c>
      <c r="U100" s="21">
        <v>0.17911937884312076</v>
      </c>
      <c r="V100" s="21">
        <v>0.1602113443714141</v>
      </c>
      <c r="W100" s="21">
        <v>0.10883723701585242</v>
      </c>
      <c r="X100" s="21">
        <v>0.36653133115191605</v>
      </c>
      <c r="Y100" s="21">
        <v>0.32222110662523684</v>
      </c>
      <c r="Z100" s="21">
        <v>0.37378830521874334</v>
      </c>
      <c r="AA100" s="21">
        <v>0.2778958040648577</v>
      </c>
      <c r="AB100" s="21">
        <v>0.43311192126586195</v>
      </c>
      <c r="AC100" s="21">
        <v>0.50611408213100195</v>
      </c>
      <c r="AD100" s="21">
        <v>0.17181374119823789</v>
      </c>
      <c r="AE100" s="21">
        <v>0.33396114946771649</v>
      </c>
    </row>
    <row r="101" spans="1:31" x14ac:dyDescent="0.25">
      <c r="A101" s="2">
        <v>14.118</v>
      </c>
      <c r="B101" s="2" t="s">
        <v>86</v>
      </c>
      <c r="C101" s="2" t="s">
        <v>134</v>
      </c>
      <c r="D101" s="19" t="s">
        <v>144</v>
      </c>
      <c r="E101" s="21">
        <v>0.2992042329260729</v>
      </c>
      <c r="F101" s="21">
        <v>0.2720854198295326</v>
      </c>
      <c r="G101" s="21">
        <v>0.14757544002802206</v>
      </c>
      <c r="H101" s="21">
        <v>0.11784738217208274</v>
      </c>
      <c r="I101" s="21">
        <v>0.15640678408271444</v>
      </c>
      <c r="J101" s="21">
        <v>0.13564166985068396</v>
      </c>
      <c r="K101" s="21">
        <v>0.17890087354117865</v>
      </c>
      <c r="L101" s="21">
        <v>8.3412222211211612E-2</v>
      </c>
      <c r="M101" s="21">
        <v>0.24166780924967715</v>
      </c>
      <c r="N101" s="21">
        <v>0.22174754646737027</v>
      </c>
      <c r="O101" s="21">
        <v>0.27006525786463881</v>
      </c>
      <c r="P101" s="21">
        <v>0.32116918877344053</v>
      </c>
      <c r="Q101" s="21">
        <v>0.17090414521066566</v>
      </c>
      <c r="R101" s="21">
        <v>8.1153881912281317E-2</v>
      </c>
      <c r="S101" s="21">
        <v>0.15982558344445894</v>
      </c>
      <c r="T101" s="21">
        <v>7.8242527521247857E-2</v>
      </c>
      <c r="U101" s="21">
        <v>0.10757193613943365</v>
      </c>
      <c r="V101" s="21">
        <v>0.13571033550085462</v>
      </c>
      <c r="W101" s="21">
        <v>6.8034600907286608E-2</v>
      </c>
      <c r="X101" s="21">
        <v>0.23062092410600124</v>
      </c>
      <c r="Y101" s="21">
        <v>0.21795535733158591</v>
      </c>
      <c r="Z101" s="21">
        <v>0.27880829189986062</v>
      </c>
      <c r="AA101" s="21">
        <v>0.26261292293221994</v>
      </c>
      <c r="AB101" s="21">
        <v>0.37049339939705067</v>
      </c>
      <c r="AC101" s="21">
        <v>0.45219857130040997</v>
      </c>
      <c r="AD101" s="21">
        <v>0.16061213173315653</v>
      </c>
      <c r="AE101" s="21">
        <v>0.26063220392974679</v>
      </c>
    </row>
    <row r="102" spans="1:31" x14ac:dyDescent="0.25">
      <c r="A102" s="2">
        <v>14.475</v>
      </c>
      <c r="B102" s="2" t="s">
        <v>87</v>
      </c>
      <c r="C102" s="2" t="s">
        <v>134</v>
      </c>
      <c r="D102" s="19" t="s">
        <v>144</v>
      </c>
      <c r="E102" s="21">
        <v>0.39322040994695756</v>
      </c>
      <c r="F102" s="21">
        <v>0.22095785380646377</v>
      </c>
      <c r="G102" s="21">
        <v>0.16924857104349159</v>
      </c>
      <c r="H102" s="21">
        <v>0.14276246317195013</v>
      </c>
      <c r="I102" s="21">
        <v>0.14862176645261083</v>
      </c>
      <c r="J102" s="21">
        <v>7.4554144678366963E-2</v>
      </c>
      <c r="K102" s="21">
        <v>0.13977645949761003</v>
      </c>
      <c r="L102" s="21">
        <v>7.5103694803823381E-2</v>
      </c>
      <c r="M102" s="21">
        <v>0.12954705862325031</v>
      </c>
      <c r="N102" s="21">
        <v>0.23474521569571169</v>
      </c>
      <c r="O102" s="21">
        <v>0.23708178711763223</v>
      </c>
      <c r="P102" s="21">
        <v>0.29390924779501676</v>
      </c>
      <c r="Q102" s="21">
        <v>0.19286413752899687</v>
      </c>
      <c r="R102" s="21">
        <v>0.10696440354378342</v>
      </c>
      <c r="S102" s="21">
        <v>0.16212145255129387</v>
      </c>
      <c r="T102" s="21">
        <v>9.5843330760512879E-2</v>
      </c>
      <c r="U102" s="21">
        <v>8.4432793483987648E-2</v>
      </c>
      <c r="V102" s="21">
        <v>0.12124858235943531</v>
      </c>
      <c r="W102" s="21">
        <v>8.6084273415723236E-2</v>
      </c>
      <c r="X102" s="21">
        <v>0.20657977598892457</v>
      </c>
      <c r="Y102" s="21">
        <v>0.21070250903633558</v>
      </c>
      <c r="Z102" s="21">
        <v>0.26385618663054483</v>
      </c>
      <c r="AA102" s="21">
        <v>0.24873201363827102</v>
      </c>
      <c r="AB102" s="21">
        <v>0.28874319420357641</v>
      </c>
      <c r="AC102" s="21">
        <v>0.42382753075914115</v>
      </c>
      <c r="AD102" s="21">
        <v>7.5401878638084938E-2</v>
      </c>
      <c r="AE102" s="21">
        <v>0.2407080042651204</v>
      </c>
    </row>
    <row r="103" spans="1:31" x14ac:dyDescent="0.25">
      <c r="A103" s="2">
        <v>14.823</v>
      </c>
      <c r="B103" s="2" t="s">
        <v>88</v>
      </c>
      <c r="C103" s="2" t="s">
        <v>134</v>
      </c>
      <c r="D103" s="19" t="s">
        <v>144</v>
      </c>
      <c r="E103" s="21">
        <v>0.41127628896733454</v>
      </c>
      <c r="F103" s="21">
        <v>0.27116098657347643</v>
      </c>
      <c r="G103" s="21">
        <v>0.13419809141303879</v>
      </c>
      <c r="H103" s="21">
        <v>0.19157034608485832</v>
      </c>
      <c r="I103" s="21">
        <v>0.20397317044593241</v>
      </c>
      <c r="J103" s="21">
        <v>0.14971637753762801</v>
      </c>
      <c r="K103" s="21">
        <v>0.18773783700060029</v>
      </c>
      <c r="L103" s="21">
        <v>8.7497388628150569E-2</v>
      </c>
      <c r="M103" s="21">
        <v>0.19577278026794404</v>
      </c>
      <c r="N103" s="21">
        <v>0.1753982515838976</v>
      </c>
      <c r="O103" s="21">
        <v>0.20161562329796148</v>
      </c>
      <c r="P103" s="21">
        <v>0.22547229749768388</v>
      </c>
      <c r="Q103" s="21">
        <v>0.18411573060235548</v>
      </c>
      <c r="R103" s="21">
        <v>7.6588822493782405E-2</v>
      </c>
      <c r="S103" s="21">
        <v>0.15836119125739667</v>
      </c>
      <c r="T103" s="21">
        <v>0.10795015874253383</v>
      </c>
      <c r="U103" s="21">
        <v>0.17168290297231778</v>
      </c>
      <c r="V103" s="21">
        <v>0.19602673129110981</v>
      </c>
      <c r="W103" s="21">
        <v>0.15629154106527049</v>
      </c>
      <c r="X103" s="21">
        <v>0.17453795286787363</v>
      </c>
      <c r="Y103" s="21">
        <v>0.25131757875527561</v>
      </c>
      <c r="Z103" s="21">
        <v>0.26385618663054483</v>
      </c>
      <c r="AA103" s="21">
        <v>0.22152543142213105</v>
      </c>
      <c r="AB103" s="21">
        <v>0.26438803898409097</v>
      </c>
      <c r="AC103" s="21">
        <v>0.35644630947362749</v>
      </c>
      <c r="AD103" s="21">
        <v>0.23077544674080541</v>
      </c>
      <c r="AE103" s="21">
        <v>0.2646170438626721</v>
      </c>
    </row>
    <row r="104" spans="1:31" x14ac:dyDescent="0.25">
      <c r="A104" s="2">
        <v>15.180999999999999</v>
      </c>
      <c r="B104" s="2" t="s">
        <v>89</v>
      </c>
      <c r="C104" s="2" t="s">
        <v>134</v>
      </c>
      <c r="D104" s="19" t="s">
        <v>144</v>
      </c>
      <c r="E104" s="21">
        <v>0.2865180153187124</v>
      </c>
      <c r="F104" s="21">
        <v>0.12942980865238404</v>
      </c>
      <c r="G104" s="21">
        <v>0.10422461234909161</v>
      </c>
      <c r="H104" s="21">
        <v>0.14828395893742646</v>
      </c>
      <c r="I104" s="21">
        <v>8.4329366042680751E-2</v>
      </c>
      <c r="J104" s="21">
        <v>8.5208356347781858E-2</v>
      </c>
      <c r="K104" s="21">
        <v>8.550519645625583E-2</v>
      </c>
      <c r="L104" s="21">
        <v>4.0855034768743526E-2</v>
      </c>
      <c r="M104" s="21">
        <v>7.2034490976968263E-2</v>
      </c>
      <c r="N104" s="21">
        <v>0.10980078612002611</v>
      </c>
      <c r="O104" s="21">
        <v>9.2093743779791196E-2</v>
      </c>
      <c r="P104" s="21">
        <v>0.1442738477112416</v>
      </c>
      <c r="Q104" s="21">
        <v>0.1039612776944913</v>
      </c>
      <c r="R104" s="21">
        <v>7.3959859319512322E-2</v>
      </c>
      <c r="S104" s="21">
        <v>0.11240244210976388</v>
      </c>
      <c r="T104" s="21">
        <v>9.1281753392879417E-2</v>
      </c>
      <c r="U104" s="21">
        <v>7.5052059975023053E-2</v>
      </c>
      <c r="V104" s="21">
        <v>0.10963563908415361</v>
      </c>
      <c r="W104" s="21">
        <v>0.10062233648672084</v>
      </c>
      <c r="X104" s="21">
        <v>9.1877352195190942E-2</v>
      </c>
      <c r="Y104" s="21">
        <v>0.1414987986781937</v>
      </c>
      <c r="Z104" s="21">
        <v>0.16545213642948411</v>
      </c>
      <c r="AA104" s="21">
        <v>0.12023643630418571</v>
      </c>
      <c r="AB104" s="21">
        <v>0.16083701372848955</v>
      </c>
      <c r="AC104" s="21">
        <v>0.25181054114072993</v>
      </c>
      <c r="AD104" s="21">
        <v>0</v>
      </c>
      <c r="AE104" s="21">
        <v>8.536237305818957E-2</v>
      </c>
    </row>
    <row r="105" spans="1:31" x14ac:dyDescent="0.25">
      <c r="A105" s="2">
        <v>15.565</v>
      </c>
      <c r="B105" s="2" t="s">
        <v>90</v>
      </c>
      <c r="C105" s="2" t="s">
        <v>134</v>
      </c>
      <c r="D105" s="19" t="s">
        <v>144</v>
      </c>
      <c r="E105" s="21">
        <v>0.22943003608559009</v>
      </c>
      <c r="F105" s="21">
        <v>0.12388320911604685</v>
      </c>
      <c r="G105" s="21">
        <v>0.14434752689805855</v>
      </c>
      <c r="H105" s="21">
        <v>0.1620906700926488</v>
      </c>
      <c r="I105" s="21">
        <v>0.12396802134536239</v>
      </c>
      <c r="J105" s="21">
        <v>0</v>
      </c>
      <c r="K105" s="21">
        <v>0.28142089501103273</v>
      </c>
      <c r="L105" s="21">
        <v>0</v>
      </c>
      <c r="M105" s="21">
        <v>0.10252765434302699</v>
      </c>
      <c r="N105" s="21">
        <v>0.10696135297208993</v>
      </c>
      <c r="O105" s="21">
        <v>0.17547649995475098</v>
      </c>
      <c r="P105" s="21">
        <v>0.14362070009959427</v>
      </c>
      <c r="Q105" s="21">
        <v>0.14345655954252806</v>
      </c>
      <c r="R105" s="21">
        <v>9.3313450837012757E-2</v>
      </c>
      <c r="S105" s="21">
        <v>0.16396228453785522</v>
      </c>
      <c r="T105" s="21">
        <v>7.8966928958560723E-2</v>
      </c>
      <c r="U105" s="21">
        <v>0.12571421282673811</v>
      </c>
      <c r="V105" s="21">
        <v>0.24377228703886666</v>
      </c>
      <c r="W105" s="21">
        <v>9.0026338203558015E-2</v>
      </c>
      <c r="X105" s="21">
        <v>0.10340562718054259</v>
      </c>
      <c r="Y105" s="21">
        <v>0.15079054725316535</v>
      </c>
      <c r="Z105" s="21">
        <v>0.19024655692079281</v>
      </c>
      <c r="AA105" s="21">
        <v>0.22573134693819763</v>
      </c>
      <c r="AB105" s="21">
        <v>0.27548361170133473</v>
      </c>
      <c r="AC105" s="21">
        <v>0.13908130146530448</v>
      </c>
      <c r="AD105" s="21">
        <v>0</v>
      </c>
      <c r="AE105" s="21">
        <v>0.13190214716589913</v>
      </c>
    </row>
    <row r="106" spans="1:31" x14ac:dyDescent="0.25">
      <c r="A106" s="2">
        <v>11.856</v>
      </c>
      <c r="B106" s="2" t="s">
        <v>91</v>
      </c>
      <c r="C106" s="8" t="s">
        <v>135</v>
      </c>
      <c r="D106" s="19" t="s">
        <v>144</v>
      </c>
      <c r="E106" s="21">
        <v>3.1705076842157592E-2</v>
      </c>
      <c r="F106" s="21">
        <v>5.0679078601813921E-2</v>
      </c>
      <c r="G106" s="21">
        <v>4.4871188460087273E-2</v>
      </c>
      <c r="H106" s="21">
        <v>5.0097618737567337E-2</v>
      </c>
      <c r="I106" s="21">
        <v>5.6007885773311998E-2</v>
      </c>
      <c r="J106" s="21">
        <v>8.9997050772322673E-2</v>
      </c>
      <c r="K106" s="21">
        <v>0.18073448879415871</v>
      </c>
      <c r="L106" s="21">
        <v>3.1825199099618541E-2</v>
      </c>
      <c r="M106" s="21">
        <v>7.0303362690815163E-2</v>
      </c>
      <c r="N106" s="21">
        <v>3.6547159329871283E-3</v>
      </c>
      <c r="O106" s="21">
        <v>2.9244029816219732E-2</v>
      </c>
      <c r="P106" s="21">
        <v>3.6246103723285905E-2</v>
      </c>
      <c r="Q106" s="21">
        <v>4.7267368485448769E-2</v>
      </c>
      <c r="R106" s="21">
        <v>1.1877016807870658E-2</v>
      </c>
      <c r="S106" s="21">
        <v>2.3103475606618261E-2</v>
      </c>
      <c r="T106" s="21">
        <v>3.5513601156976694E-2</v>
      </c>
      <c r="U106" s="21">
        <v>6.1987143998841324E-2</v>
      </c>
      <c r="V106" s="21">
        <v>0</v>
      </c>
      <c r="W106" s="21">
        <v>1.0296945092361558E-2</v>
      </c>
      <c r="X106" s="21">
        <v>1.5805734482178976E-2</v>
      </c>
      <c r="Y106" s="21">
        <v>3.1133963234620612E-2</v>
      </c>
      <c r="Z106" s="21">
        <v>2.5367481057363608E-2</v>
      </c>
      <c r="AA106" s="21">
        <v>4.766704251542065E-2</v>
      </c>
      <c r="AB106" s="21">
        <v>0</v>
      </c>
      <c r="AC106" s="21">
        <v>0</v>
      </c>
      <c r="AD106" s="21">
        <v>0</v>
      </c>
      <c r="AE106" s="21">
        <v>4.1189830593801949E-2</v>
      </c>
    </row>
    <row r="107" spans="1:31" x14ac:dyDescent="0.25">
      <c r="A107" s="2">
        <v>11.98</v>
      </c>
      <c r="B107" s="2" t="s">
        <v>92</v>
      </c>
      <c r="C107" s="8" t="s">
        <v>136</v>
      </c>
      <c r="D107" s="19" t="s">
        <v>144</v>
      </c>
      <c r="E107" s="21">
        <v>4.0570775120568787E-2</v>
      </c>
      <c r="F107" s="21">
        <v>5.8449809635395276E-2</v>
      </c>
      <c r="G107" s="21">
        <v>6.2800488122558035E-2</v>
      </c>
      <c r="H107" s="21">
        <v>8.0968069766506098E-2</v>
      </c>
      <c r="I107" s="21">
        <v>7.2262945499596207E-2</v>
      </c>
      <c r="J107" s="21">
        <v>0.11333243471413268</v>
      </c>
      <c r="K107" s="21">
        <v>0.27373970266507386</v>
      </c>
      <c r="L107" s="21">
        <v>5.0737632074407735E-2</v>
      </c>
      <c r="M107" s="21">
        <v>0.10431629519682636</v>
      </c>
      <c r="N107" s="21">
        <v>2.9912444251525415E-2</v>
      </c>
      <c r="O107" s="21">
        <v>2.4648275393868789E-2</v>
      </c>
      <c r="P107" s="21">
        <v>2.4410494804533736E-2</v>
      </c>
      <c r="Q107" s="21">
        <v>4.1659538646821044E-2</v>
      </c>
      <c r="R107" s="21">
        <v>6.3183567279934183E-2</v>
      </c>
      <c r="S107" s="21">
        <v>7.1709713454024618E-2</v>
      </c>
      <c r="T107" s="21">
        <v>0.13441950037028755</v>
      </c>
      <c r="U107" s="21">
        <v>7.8061324981859206E-2</v>
      </c>
      <c r="V107" s="21">
        <v>0.11375335116140933</v>
      </c>
      <c r="W107" s="21">
        <v>0</v>
      </c>
      <c r="X107" s="21">
        <v>2.888915289739849E-2</v>
      </c>
      <c r="Y107" s="21">
        <v>3.4467543173603329E-2</v>
      </c>
      <c r="Z107" s="21">
        <v>5.2191491053450091E-2</v>
      </c>
      <c r="AA107" s="21">
        <v>4.2919771536890111E-2</v>
      </c>
      <c r="AB107" s="21">
        <v>3.5146503749448312E-2</v>
      </c>
      <c r="AC107" s="21">
        <v>3.8483490635186503E-2</v>
      </c>
      <c r="AD107" s="21">
        <v>0</v>
      </c>
      <c r="AE107" s="21">
        <v>6.4230885255468939E-2</v>
      </c>
    </row>
    <row r="109" spans="1:31" x14ac:dyDescent="0.25">
      <c r="C109" s="7"/>
      <c r="D109" s="22"/>
      <c r="E109" s="23">
        <v>40573.5</v>
      </c>
      <c r="F109" s="23">
        <v>40580.5</v>
      </c>
      <c r="G109" s="24">
        <v>40805.5</v>
      </c>
      <c r="H109" s="24">
        <v>40812.5</v>
      </c>
      <c r="I109" s="24">
        <v>40819.5</v>
      </c>
      <c r="J109" s="25">
        <v>40951.5</v>
      </c>
      <c r="K109" s="25">
        <v>41029.5</v>
      </c>
      <c r="L109" s="24">
        <v>41064.5</v>
      </c>
      <c r="M109" s="24">
        <v>41071.5</v>
      </c>
      <c r="N109" s="25">
        <v>39779</v>
      </c>
      <c r="O109" s="23">
        <v>39807</v>
      </c>
      <c r="P109" s="23">
        <v>39825</v>
      </c>
      <c r="Q109" s="24">
        <v>39903</v>
      </c>
      <c r="R109" s="24">
        <v>39912</v>
      </c>
      <c r="S109" s="24">
        <v>39921</v>
      </c>
      <c r="T109" s="24">
        <v>39979</v>
      </c>
      <c r="U109" s="24">
        <v>39991</v>
      </c>
      <c r="V109" s="24">
        <v>40031</v>
      </c>
      <c r="W109" s="24">
        <v>40095</v>
      </c>
      <c r="X109" s="25">
        <v>40113</v>
      </c>
      <c r="Y109" s="25">
        <v>40122</v>
      </c>
      <c r="Z109" s="23">
        <v>40140</v>
      </c>
      <c r="AA109" s="23">
        <v>40149</v>
      </c>
      <c r="AB109" s="23">
        <v>40212</v>
      </c>
      <c r="AC109" s="23">
        <v>40242</v>
      </c>
      <c r="AD109" s="26" t="s">
        <v>174</v>
      </c>
      <c r="AE109" s="26" t="s">
        <v>174</v>
      </c>
    </row>
    <row r="110" spans="1:31" x14ac:dyDescent="0.25">
      <c r="D110" s="14" t="s">
        <v>139</v>
      </c>
      <c r="E110" s="21">
        <f>E12+E14+E15+E23+E18</f>
        <v>18.893755544332418</v>
      </c>
      <c r="F110" s="21">
        <f t="shared" ref="F110:AE110" si="0">F12+F14+F15+F23+F18</f>
        <v>17.478964338202349</v>
      </c>
      <c r="G110" s="21">
        <f t="shared" si="0"/>
        <v>14.448883370339427</v>
      </c>
      <c r="H110" s="21">
        <f t="shared" si="0"/>
        <v>11.693767265446828</v>
      </c>
      <c r="I110" s="21">
        <f t="shared" si="0"/>
        <v>12.352489614386885</v>
      </c>
      <c r="J110" s="21">
        <f t="shared" si="0"/>
        <v>17.832882672425942</v>
      </c>
      <c r="K110" s="21">
        <f t="shared" si="0"/>
        <v>13.262454784750281</v>
      </c>
      <c r="L110" s="21">
        <f t="shared" si="0"/>
        <v>14.557986004867013</v>
      </c>
      <c r="M110" s="21">
        <f t="shared" si="0"/>
        <v>14.882958474085752</v>
      </c>
      <c r="N110" s="21">
        <f t="shared" si="0"/>
        <v>20.89849972973844</v>
      </c>
      <c r="O110" s="21">
        <f t="shared" si="0"/>
        <v>12.179667138008721</v>
      </c>
      <c r="P110" s="21">
        <f t="shared" si="0"/>
        <v>11.404804238023644</v>
      </c>
      <c r="Q110" s="21">
        <f t="shared" si="0"/>
        <v>9.981028124901858</v>
      </c>
      <c r="R110" s="21">
        <f t="shared" si="0"/>
        <v>5.8511703161261899</v>
      </c>
      <c r="S110" s="21">
        <f t="shared" si="0"/>
        <v>11.308772801289592</v>
      </c>
      <c r="T110" s="21">
        <f t="shared" si="0"/>
        <v>6.1306380531446019</v>
      </c>
      <c r="U110" s="21">
        <f t="shared" si="0"/>
        <v>10.403388259024396</v>
      </c>
      <c r="V110" s="21">
        <f t="shared" si="0"/>
        <v>11.50536027212727</v>
      </c>
      <c r="W110" s="21">
        <f t="shared" si="0"/>
        <v>11.720463201674788</v>
      </c>
      <c r="X110" s="21">
        <f t="shared" si="0"/>
        <v>13.505667568628125</v>
      </c>
      <c r="Y110" s="21">
        <f t="shared" si="0"/>
        <v>8.8638745622749724</v>
      </c>
      <c r="Z110" s="21">
        <f t="shared" si="0"/>
        <v>12.985456916709712</v>
      </c>
      <c r="AA110" s="21">
        <f t="shared" si="0"/>
        <v>12.857192233520202</v>
      </c>
      <c r="AB110" s="21">
        <f t="shared" si="0"/>
        <v>12.442918501841678</v>
      </c>
      <c r="AC110" s="21">
        <f t="shared" si="0"/>
        <v>13.35838856703246</v>
      </c>
      <c r="AD110" s="21">
        <f t="shared" si="0"/>
        <v>21.562596655678693</v>
      </c>
      <c r="AE110" s="21">
        <f t="shared" si="0"/>
        <v>14.085257110157796</v>
      </c>
    </row>
    <row r="111" spans="1:31" x14ac:dyDescent="0.25">
      <c r="D111" s="16" t="s">
        <v>141</v>
      </c>
      <c r="E111" s="21">
        <f>E36+E30+E21</f>
        <v>1.6568702619672533</v>
      </c>
      <c r="F111" s="21">
        <f t="shared" ref="F111:AE111" si="1">F36+F30+F21</f>
        <v>1.954013930385416</v>
      </c>
      <c r="G111" s="21">
        <f t="shared" si="1"/>
        <v>1.0449307245098955</v>
      </c>
      <c r="H111" s="21">
        <f t="shared" si="1"/>
        <v>1.0635209158003989</v>
      </c>
      <c r="I111" s="21">
        <f t="shared" si="1"/>
        <v>1.0389180951924271</v>
      </c>
      <c r="J111" s="21">
        <f t="shared" si="1"/>
        <v>1.0894786555981106</v>
      </c>
      <c r="K111" s="21">
        <f t="shared" si="1"/>
        <v>1.7126684915147192</v>
      </c>
      <c r="L111" s="21">
        <f t="shared" si="1"/>
        <v>1.094996500306691</v>
      </c>
      <c r="M111" s="21">
        <f t="shared" si="1"/>
        <v>1.2990248629130432</v>
      </c>
      <c r="N111" s="21">
        <f t="shared" si="1"/>
        <v>1.2659748570537517</v>
      </c>
      <c r="O111" s="21">
        <f t="shared" si="1"/>
        <v>1.5656367679574641</v>
      </c>
      <c r="P111" s="21">
        <f t="shared" si="1"/>
        <v>1.8312536443483498</v>
      </c>
      <c r="Q111" s="21">
        <f t="shared" si="1"/>
        <v>2.3877235274480908</v>
      </c>
      <c r="R111" s="21">
        <f t="shared" si="1"/>
        <v>1.0969262850519419</v>
      </c>
      <c r="S111" s="21">
        <f t="shared" si="1"/>
        <v>1.5940901764435391</v>
      </c>
      <c r="T111" s="21">
        <f t="shared" si="1"/>
        <v>0.68756096223605678</v>
      </c>
      <c r="U111" s="21">
        <f t="shared" si="1"/>
        <v>0.89600555983381602</v>
      </c>
      <c r="V111" s="21">
        <f t="shared" si="1"/>
        <v>1.2471131697183448</v>
      </c>
      <c r="W111" s="21">
        <f t="shared" si="1"/>
        <v>1.1988430719514045</v>
      </c>
      <c r="X111" s="21">
        <f t="shared" si="1"/>
        <v>1.2916167140686559</v>
      </c>
      <c r="Y111" s="21">
        <f t="shared" si="1"/>
        <v>1.1685276585850473</v>
      </c>
      <c r="Z111" s="21">
        <f t="shared" si="1"/>
        <v>1.6623913960686618</v>
      </c>
      <c r="AA111" s="21">
        <f t="shared" si="1"/>
        <v>1.364326812683653</v>
      </c>
      <c r="AB111" s="21">
        <f t="shared" si="1"/>
        <v>2.1905576503973885</v>
      </c>
      <c r="AC111" s="21">
        <f t="shared" si="1"/>
        <v>1.1189706930311345</v>
      </c>
      <c r="AD111" s="21">
        <f t="shared" si="1"/>
        <v>3.2378781588120735E-2</v>
      </c>
      <c r="AE111" s="21">
        <f t="shared" si="1"/>
        <v>1.7688822823837504</v>
      </c>
    </row>
    <row r="112" spans="1:31" x14ac:dyDescent="0.25">
      <c r="D112" s="12" t="s">
        <v>137</v>
      </c>
      <c r="E112" s="21">
        <f>E8+E27</f>
        <v>13.188422256356844</v>
      </c>
      <c r="F112" s="21">
        <f t="shared" ref="F112:AE112" si="2">F8+F27</f>
        <v>15.811231827449864</v>
      </c>
      <c r="G112" s="21">
        <f t="shared" si="2"/>
        <v>16.33648661333746</v>
      </c>
      <c r="H112" s="21">
        <f t="shared" si="2"/>
        <v>16.346373354985044</v>
      </c>
      <c r="I112" s="21">
        <f t="shared" si="2"/>
        <v>17.514826855071227</v>
      </c>
      <c r="J112" s="21">
        <f t="shared" si="2"/>
        <v>16.433899801256516</v>
      </c>
      <c r="K112" s="21">
        <f t="shared" si="2"/>
        <v>20.598658824457704</v>
      </c>
      <c r="L112" s="21">
        <f t="shared" si="2"/>
        <v>16.439805106552399</v>
      </c>
      <c r="M112" s="21">
        <f t="shared" si="2"/>
        <v>11.942852752183402</v>
      </c>
      <c r="N112" s="21">
        <f t="shared" si="2"/>
        <v>8.9856345299060703</v>
      </c>
      <c r="O112" s="21">
        <f t="shared" si="2"/>
        <v>14.36329734414063</v>
      </c>
      <c r="P112" s="21">
        <f t="shared" si="2"/>
        <v>15.68017213238771</v>
      </c>
      <c r="Q112" s="21">
        <f t="shared" si="2"/>
        <v>13.792890339464641</v>
      </c>
      <c r="R112" s="21">
        <f t="shared" si="2"/>
        <v>8.1313437864185136</v>
      </c>
      <c r="S112" s="21">
        <f t="shared" si="2"/>
        <v>13.649392740552894</v>
      </c>
      <c r="T112" s="21">
        <f t="shared" si="2"/>
        <v>15.284056272220885</v>
      </c>
      <c r="U112" s="21">
        <f t="shared" si="2"/>
        <v>18.100475148084001</v>
      </c>
      <c r="V112" s="21">
        <f t="shared" si="2"/>
        <v>14.945217324073077</v>
      </c>
      <c r="W112" s="21">
        <f t="shared" si="2"/>
        <v>14.787317108867027</v>
      </c>
      <c r="X112" s="21">
        <f t="shared" si="2"/>
        <v>18.263966329090785</v>
      </c>
      <c r="Y112" s="21">
        <f t="shared" si="2"/>
        <v>16.33477069197545</v>
      </c>
      <c r="Z112" s="21">
        <f t="shared" si="2"/>
        <v>15.779203584302826</v>
      </c>
      <c r="AA112" s="21">
        <f t="shared" si="2"/>
        <v>17.03424933916461</v>
      </c>
      <c r="AB112" s="21">
        <f t="shared" si="2"/>
        <v>17.373875970554082</v>
      </c>
      <c r="AC112" s="21">
        <f t="shared" si="2"/>
        <v>16.740932898100027</v>
      </c>
      <c r="AD112" s="21">
        <f t="shared" si="2"/>
        <v>16.130540547318446</v>
      </c>
      <c r="AE112" s="21">
        <f t="shared" si="2"/>
        <v>15.769573987469943</v>
      </c>
    </row>
    <row r="113" spans="3:31" x14ac:dyDescent="0.25">
      <c r="D113" s="19" t="s">
        <v>144</v>
      </c>
      <c r="E113" s="21">
        <f>SUM(E68:E107)+E63+SUM(E48:E57)</f>
        <v>18.581645283097863</v>
      </c>
      <c r="F113" s="21">
        <f t="shared" ref="F113:AE113" si="3">SUM(F68:F107)+F63+SUM(F48:F57)</f>
        <v>17.500418511986464</v>
      </c>
      <c r="G113" s="21">
        <f t="shared" si="3"/>
        <v>16.626090231083879</v>
      </c>
      <c r="H113" s="21">
        <f t="shared" si="3"/>
        <v>17.983357177596801</v>
      </c>
      <c r="I113" s="21">
        <f t="shared" si="3"/>
        <v>17.20803579367006</v>
      </c>
      <c r="J113" s="21">
        <f t="shared" si="3"/>
        <v>16.892170256582808</v>
      </c>
      <c r="K113" s="21">
        <f t="shared" si="3"/>
        <v>13.99523866033133</v>
      </c>
      <c r="L113" s="21">
        <f t="shared" si="3"/>
        <v>13.565266971355367</v>
      </c>
      <c r="M113" s="21">
        <f t="shared" si="3"/>
        <v>21.241835515896923</v>
      </c>
      <c r="N113" s="21">
        <f t="shared" si="3"/>
        <v>14.659356110272714</v>
      </c>
      <c r="O113" s="21">
        <f t="shared" si="3"/>
        <v>18.323032621293265</v>
      </c>
      <c r="P113" s="21">
        <f t="shared" si="3"/>
        <v>17.004741133915935</v>
      </c>
      <c r="Q113" s="21">
        <f t="shared" si="3"/>
        <v>30.697967527202429</v>
      </c>
      <c r="R113" s="21">
        <f t="shared" si="3"/>
        <v>59.68985212352414</v>
      </c>
      <c r="S113" s="21">
        <f t="shared" si="3"/>
        <v>29.815438598697469</v>
      </c>
      <c r="T113" s="21">
        <f t="shared" si="3"/>
        <v>26.108284889584915</v>
      </c>
      <c r="U113" s="21">
        <f t="shared" si="3"/>
        <v>14.178950835235113</v>
      </c>
      <c r="V113" s="21">
        <f t="shared" si="3"/>
        <v>25.601744218051131</v>
      </c>
      <c r="W113" s="21">
        <f t="shared" si="3"/>
        <v>27.827837343610188</v>
      </c>
      <c r="X113" s="21">
        <f t="shared" si="3"/>
        <v>15.90889232969354</v>
      </c>
      <c r="Y113" s="21">
        <f t="shared" si="3"/>
        <v>19.701232852100027</v>
      </c>
      <c r="Z113" s="21">
        <f t="shared" si="3"/>
        <v>17.492845696995666</v>
      </c>
      <c r="AA113" s="21">
        <f t="shared" si="3"/>
        <v>16.565851935949599</v>
      </c>
      <c r="AB113" s="21">
        <f t="shared" si="3"/>
        <v>18.774839833140497</v>
      </c>
      <c r="AC113" s="21">
        <f t="shared" si="3"/>
        <v>24.419495329048761</v>
      </c>
      <c r="AD113" s="21">
        <f t="shared" si="3"/>
        <v>14.401870278674869</v>
      </c>
      <c r="AE113" s="21">
        <f t="shared" si="3"/>
        <v>16.986812389238235</v>
      </c>
    </row>
    <row r="114" spans="3:31" x14ac:dyDescent="0.25">
      <c r="C114" s="8"/>
      <c r="D114" s="13" t="s">
        <v>138</v>
      </c>
      <c r="E114" s="21">
        <f>SUM(E58:E62)+SUM(E44:E47)+SUM(E39:E42)+E37+E31+E29+E26+E25+E24+E22+E17+E13+E11+E10+E9</f>
        <v>32.869958419142371</v>
      </c>
      <c r="F114" s="21">
        <f t="shared" ref="F114:AE114" si="4">SUM(F58:F62)+SUM(F44:F47)+SUM(F39:F42)+F37+F31+F29+F26+F25+F24+F22+F17+F13+F11+F10+F9</f>
        <v>32.479834312271493</v>
      </c>
      <c r="G114" s="21">
        <f t="shared" si="4"/>
        <v>33.436258257887509</v>
      </c>
      <c r="H114" s="21">
        <f t="shared" si="4"/>
        <v>35.149176372919328</v>
      </c>
      <c r="I114" s="21">
        <f t="shared" si="4"/>
        <v>35.533339355840106</v>
      </c>
      <c r="J114" s="21">
        <f t="shared" si="4"/>
        <v>34.72872679510165</v>
      </c>
      <c r="K114" s="21">
        <f t="shared" si="4"/>
        <v>34.601987882583273</v>
      </c>
      <c r="L114" s="21">
        <f t="shared" si="4"/>
        <v>37.962993111101632</v>
      </c>
      <c r="M114" s="21">
        <f t="shared" si="4"/>
        <v>33.75353932341293</v>
      </c>
      <c r="N114" s="21">
        <f t="shared" si="4"/>
        <v>30.062100183447992</v>
      </c>
      <c r="O114" s="21">
        <f t="shared" si="4"/>
        <v>30.897909997509302</v>
      </c>
      <c r="P114" s="21">
        <f t="shared" si="4"/>
        <v>34.126496174564686</v>
      </c>
      <c r="Q114" s="21">
        <f t="shared" si="4"/>
        <v>27.565821421784943</v>
      </c>
      <c r="R114" s="21">
        <f t="shared" si="4"/>
        <v>17.207517281870263</v>
      </c>
      <c r="S114" s="21">
        <f t="shared" si="4"/>
        <v>31.011118956134919</v>
      </c>
      <c r="T114" s="21">
        <f t="shared" si="4"/>
        <v>35.622218338824879</v>
      </c>
      <c r="U114" s="21">
        <f t="shared" si="4"/>
        <v>39.507339975057747</v>
      </c>
      <c r="V114" s="21">
        <f t="shared" si="4"/>
        <v>31.895418323781414</v>
      </c>
      <c r="W114" s="21">
        <f t="shared" si="4"/>
        <v>25.139539464882827</v>
      </c>
      <c r="X114" s="21">
        <f t="shared" si="4"/>
        <v>33.099969444854892</v>
      </c>
      <c r="Y114" s="21">
        <f t="shared" si="4"/>
        <v>33.765188265798614</v>
      </c>
      <c r="Z114" s="21">
        <f t="shared" si="4"/>
        <v>32.548507786102292</v>
      </c>
      <c r="AA114" s="21">
        <f t="shared" si="4"/>
        <v>33.917113481569416</v>
      </c>
      <c r="AB114" s="21">
        <f t="shared" si="4"/>
        <v>31.896884302336161</v>
      </c>
      <c r="AC114" s="21">
        <f t="shared" si="4"/>
        <v>30.733509025449479</v>
      </c>
      <c r="AD114" s="21">
        <f t="shared" si="4"/>
        <v>32.125380004848466</v>
      </c>
      <c r="AE114" s="21">
        <f t="shared" si="4"/>
        <v>32.842829785550151</v>
      </c>
    </row>
    <row r="115" spans="3:31" x14ac:dyDescent="0.25">
      <c r="D115" s="17" t="s">
        <v>142</v>
      </c>
      <c r="E115" s="21">
        <f>E38+E34+E33+E28</f>
        <v>1.1163766822714818</v>
      </c>
      <c r="F115" s="21">
        <f t="shared" ref="F115:AE115" si="5">F38+F34+F33+F28</f>
        <v>1.3651407934730986</v>
      </c>
      <c r="G115" s="21">
        <f t="shared" si="5"/>
        <v>0.997397763270786</v>
      </c>
      <c r="H115" s="21">
        <f t="shared" si="5"/>
        <v>1.0705342258146746</v>
      </c>
      <c r="I115" s="21">
        <f t="shared" si="5"/>
        <v>0.86844690254057033</v>
      </c>
      <c r="J115" s="21">
        <f t="shared" si="5"/>
        <v>1.1989852021741179</v>
      </c>
      <c r="K115" s="21">
        <f t="shared" si="5"/>
        <v>0.98109036633852242</v>
      </c>
      <c r="L115" s="21">
        <f t="shared" si="5"/>
        <v>0.8333503548600707</v>
      </c>
      <c r="M115" s="21">
        <f t="shared" si="5"/>
        <v>0.84525070418387771</v>
      </c>
      <c r="N115" s="21">
        <f t="shared" si="5"/>
        <v>1.0067617867400158</v>
      </c>
      <c r="O115" s="21">
        <f t="shared" si="5"/>
        <v>1.4144820353746188</v>
      </c>
      <c r="P115" s="21">
        <f t="shared" si="5"/>
        <v>1.4526074657499444</v>
      </c>
      <c r="Q115" s="21">
        <f t="shared" si="5"/>
        <v>1.0007475342983003</v>
      </c>
      <c r="R115" s="21">
        <f t="shared" si="5"/>
        <v>0.50658400485734134</v>
      </c>
      <c r="S115" s="21">
        <f t="shared" si="5"/>
        <v>0.89827636902881691</v>
      </c>
      <c r="T115" s="21">
        <f t="shared" si="5"/>
        <v>0.70092294122332277</v>
      </c>
      <c r="U115" s="21">
        <f t="shared" si="5"/>
        <v>0.8211330650546742</v>
      </c>
      <c r="V115" s="21">
        <f t="shared" si="5"/>
        <v>0.74972216328669028</v>
      </c>
      <c r="W115" s="21">
        <f t="shared" si="5"/>
        <v>0.91533611596285902</v>
      </c>
      <c r="X115" s="21">
        <f t="shared" si="5"/>
        <v>0.95016981383792065</v>
      </c>
      <c r="Y115" s="21">
        <f t="shared" si="5"/>
        <v>1.1123852402995906</v>
      </c>
      <c r="Z115" s="21">
        <f t="shared" si="5"/>
        <v>1.5145513210359316</v>
      </c>
      <c r="AA115" s="21">
        <f t="shared" si="5"/>
        <v>4.7327515474090651</v>
      </c>
      <c r="AB115" s="21">
        <f t="shared" si="5"/>
        <v>1.4515282185440945</v>
      </c>
      <c r="AC115" s="21">
        <f t="shared" si="5"/>
        <v>1.6660085966359595</v>
      </c>
      <c r="AD115" s="21">
        <f t="shared" si="5"/>
        <v>2.777107476934995</v>
      </c>
      <c r="AE115" s="21">
        <f t="shared" si="5"/>
        <v>1.4428829220097401</v>
      </c>
    </row>
    <row r="116" spans="3:31" x14ac:dyDescent="0.25">
      <c r="D116" s="15" t="s">
        <v>140</v>
      </c>
      <c r="E116" s="21">
        <f>E35+E20+E19+E16</f>
        <v>12.608634897042236</v>
      </c>
      <c r="F116" s="21">
        <f t="shared" ref="F116:AE116" si="6">F35+F20+F19+F16</f>
        <v>12.580465736796643</v>
      </c>
      <c r="G116" s="21">
        <f t="shared" si="6"/>
        <v>16.072455189991217</v>
      </c>
      <c r="H116" s="21">
        <f t="shared" si="6"/>
        <v>15.837272426262324</v>
      </c>
      <c r="I116" s="21">
        <f t="shared" si="6"/>
        <v>14.464712605834496</v>
      </c>
      <c r="J116" s="21">
        <f t="shared" si="6"/>
        <v>10.830607915889244</v>
      </c>
      <c r="K116" s="21">
        <f t="shared" si="6"/>
        <v>14.013755987792436</v>
      </c>
      <c r="L116" s="21">
        <f t="shared" si="6"/>
        <v>14.610412307217729</v>
      </c>
      <c r="M116" s="21">
        <f t="shared" si="6"/>
        <v>14.00912402378167</v>
      </c>
      <c r="N116" s="21">
        <f t="shared" si="6"/>
        <v>9.3901272440892907</v>
      </c>
      <c r="O116" s="21">
        <f t="shared" si="6"/>
        <v>12.210845573841857</v>
      </c>
      <c r="P116" s="21">
        <f t="shared" si="6"/>
        <v>15.738969772328534</v>
      </c>
      <c r="Q116" s="21">
        <f t="shared" si="6"/>
        <v>13.78375236631422</v>
      </c>
      <c r="R116" s="21">
        <f t="shared" si="6"/>
        <v>6.7022394048852938</v>
      </c>
      <c r="S116" s="21">
        <f t="shared" si="6"/>
        <v>10.789265194475419</v>
      </c>
      <c r="T116" s="21">
        <f t="shared" si="6"/>
        <v>13.652994713196385</v>
      </c>
      <c r="U116" s="21">
        <f t="shared" si="6"/>
        <v>15.099166736996358</v>
      </c>
      <c r="V116" s="21">
        <f t="shared" si="6"/>
        <v>12.397491828176452</v>
      </c>
      <c r="W116" s="21">
        <f t="shared" si="6"/>
        <v>16.064333138004777</v>
      </c>
      <c r="X116" s="21">
        <f t="shared" si="6"/>
        <v>16.152107633400338</v>
      </c>
      <c r="Y116" s="21">
        <f t="shared" si="6"/>
        <v>18.181600400205735</v>
      </c>
      <c r="Z116" s="21">
        <f t="shared" si="6"/>
        <v>17.161177343381958</v>
      </c>
      <c r="AA116" s="21">
        <f t="shared" si="6"/>
        <v>12.627824088346991</v>
      </c>
      <c r="AB116" s="21">
        <f t="shared" si="6"/>
        <v>15.008555874761351</v>
      </c>
      <c r="AC116" s="21">
        <f t="shared" si="6"/>
        <v>10.926045861716807</v>
      </c>
      <c r="AD116" s="21">
        <f t="shared" si="6"/>
        <v>12.239792463713197</v>
      </c>
      <c r="AE116" s="21">
        <f t="shared" si="6"/>
        <v>16.049104590685541</v>
      </c>
    </row>
    <row r="117" spans="3:31" x14ac:dyDescent="0.25">
      <c r="D117" s="18" t="s">
        <v>143</v>
      </c>
      <c r="E117" s="21">
        <f>SUM(E64:E67)+E43+E32</f>
        <v>1.0843366557895258</v>
      </c>
      <c r="F117" s="21">
        <f t="shared" ref="F117:AE117" si="7">SUM(F64:F67)+F43+F32</f>
        <v>0.82993054943461742</v>
      </c>
      <c r="G117" s="21">
        <f t="shared" si="7"/>
        <v>1.0374978495797957</v>
      </c>
      <c r="H117" s="21">
        <f t="shared" si="7"/>
        <v>0.8559982611745951</v>
      </c>
      <c r="I117" s="21">
        <f t="shared" si="7"/>
        <v>1.0192307774642364</v>
      </c>
      <c r="J117" s="21">
        <f t="shared" si="7"/>
        <v>0.99324870097162365</v>
      </c>
      <c r="K117" s="21">
        <f t="shared" si="7"/>
        <v>0.8341450022317316</v>
      </c>
      <c r="L117" s="21">
        <f t="shared" si="7"/>
        <v>0.93518964373910851</v>
      </c>
      <c r="M117" s="21">
        <f t="shared" si="7"/>
        <v>2.0254143435423502</v>
      </c>
      <c r="N117" s="21">
        <f t="shared" si="7"/>
        <v>13.731545558751712</v>
      </c>
      <c r="O117" s="21">
        <f t="shared" si="7"/>
        <v>9.0451285218741599</v>
      </c>
      <c r="P117" s="21">
        <f t="shared" si="7"/>
        <v>2.7609554386812105</v>
      </c>
      <c r="Q117" s="21">
        <f t="shared" si="7"/>
        <v>0.79006915858553239</v>
      </c>
      <c r="R117" s="21">
        <f t="shared" si="7"/>
        <v>0.81436679726635031</v>
      </c>
      <c r="S117" s="21">
        <f t="shared" si="7"/>
        <v>0.93364516337735504</v>
      </c>
      <c r="T117" s="21">
        <f t="shared" si="7"/>
        <v>1.8133238295689986</v>
      </c>
      <c r="U117" s="21">
        <f t="shared" si="7"/>
        <v>0.99354042071382298</v>
      </c>
      <c r="V117" s="21">
        <f t="shared" si="7"/>
        <v>1.6579327007855806</v>
      </c>
      <c r="W117" s="21">
        <f t="shared" si="7"/>
        <v>2.3463305550461202</v>
      </c>
      <c r="X117" s="21">
        <f t="shared" si="7"/>
        <v>0.82761016642577712</v>
      </c>
      <c r="Y117" s="21">
        <f t="shared" si="7"/>
        <v>0.87242032876055986</v>
      </c>
      <c r="Z117" s="21">
        <f t="shared" si="7"/>
        <v>0.85586595540299437</v>
      </c>
      <c r="AA117" s="21">
        <f t="shared" si="7"/>
        <v>0.90069056135646464</v>
      </c>
      <c r="AB117" s="21">
        <f t="shared" si="7"/>
        <v>0.86083964842475302</v>
      </c>
      <c r="AC117" s="21">
        <f t="shared" si="7"/>
        <v>1.0366490289853363</v>
      </c>
      <c r="AD117" s="21">
        <f t="shared" si="7"/>
        <v>0.73033379124323961</v>
      </c>
      <c r="AE117" s="21">
        <f t="shared" si="7"/>
        <v>1.05465693250494</v>
      </c>
    </row>
    <row r="119" spans="3:31" x14ac:dyDescent="0.25">
      <c r="E119" s="21">
        <f>SUM(E110:E117)</f>
        <v>100</v>
      </c>
      <c r="F119" s="21">
        <f t="shared" ref="F119:AE119" si="8">SUM(F110:F117)</f>
        <v>99.999999999999943</v>
      </c>
      <c r="G119" s="21">
        <f t="shared" si="8"/>
        <v>99.999999999999957</v>
      </c>
      <c r="H119" s="21">
        <f t="shared" si="8"/>
        <v>100</v>
      </c>
      <c r="I119" s="21">
        <f t="shared" si="8"/>
        <v>99.999999999999986</v>
      </c>
      <c r="J119" s="21">
        <f t="shared" si="8"/>
        <v>100.00000000000001</v>
      </c>
      <c r="K119" s="21">
        <f t="shared" si="8"/>
        <v>100</v>
      </c>
      <c r="L119" s="21">
        <f t="shared" si="8"/>
        <v>100</v>
      </c>
      <c r="M119" s="21">
        <f t="shared" si="8"/>
        <v>99.999999999999943</v>
      </c>
      <c r="N119" s="21">
        <f t="shared" si="8"/>
        <v>99.999999999999972</v>
      </c>
      <c r="O119" s="21">
        <f t="shared" si="8"/>
        <v>100.00000000000001</v>
      </c>
      <c r="P119" s="21">
        <f t="shared" si="8"/>
        <v>100.00000000000001</v>
      </c>
      <c r="Q119" s="21">
        <f t="shared" si="8"/>
        <v>100.00000000000001</v>
      </c>
      <c r="R119" s="21">
        <f t="shared" si="8"/>
        <v>100.00000000000003</v>
      </c>
      <c r="S119" s="21">
        <f t="shared" si="8"/>
        <v>100</v>
      </c>
      <c r="T119" s="21">
        <f t="shared" si="8"/>
        <v>100.00000000000004</v>
      </c>
      <c r="U119" s="21">
        <f t="shared" si="8"/>
        <v>99.999999999999943</v>
      </c>
      <c r="V119" s="21">
        <f t="shared" si="8"/>
        <v>99.999999999999957</v>
      </c>
      <c r="W119" s="21">
        <f t="shared" si="8"/>
        <v>99.999999999999986</v>
      </c>
      <c r="X119" s="21">
        <f t="shared" si="8"/>
        <v>100.00000000000001</v>
      </c>
      <c r="Y119" s="21">
        <f t="shared" si="8"/>
        <v>99.999999999999986</v>
      </c>
      <c r="Z119" s="21">
        <f t="shared" si="8"/>
        <v>100.00000000000004</v>
      </c>
      <c r="AA119" s="21">
        <f t="shared" si="8"/>
        <v>100</v>
      </c>
      <c r="AB119" s="21">
        <f t="shared" si="8"/>
        <v>100.00000000000003</v>
      </c>
      <c r="AC119" s="21">
        <f t="shared" si="8"/>
        <v>99.999999999999957</v>
      </c>
      <c r="AD119" s="21">
        <f t="shared" si="8"/>
        <v>100.00000000000003</v>
      </c>
      <c r="AE119" s="21">
        <f t="shared" si="8"/>
        <v>100.0000000000001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9"/>
  <sheetViews>
    <sheetView workbookViewId="0">
      <selection activeCell="A3" sqref="A3"/>
    </sheetView>
  </sheetViews>
  <sheetFormatPr baseColWidth="10" defaultRowHeight="15" x14ac:dyDescent="0.25"/>
  <cols>
    <col min="1" max="1" width="57.85546875" customWidth="1"/>
    <col min="2" max="2" width="22.28515625" bestFit="1" customWidth="1"/>
    <col min="3" max="3" width="8.28515625" bestFit="1" customWidth="1"/>
    <col min="4" max="4" width="9.42578125" bestFit="1" customWidth="1"/>
    <col min="5" max="5" width="14.85546875" bestFit="1" customWidth="1"/>
    <col min="6" max="6" width="11.42578125" style="31"/>
    <col min="7" max="7" width="50.7109375" bestFit="1" customWidth="1"/>
    <col min="8" max="8" width="22.28515625" bestFit="1" customWidth="1"/>
    <col min="9" max="9" width="8.28515625" bestFit="1" customWidth="1"/>
    <col min="10" max="10" width="9.42578125" bestFit="1" customWidth="1"/>
    <col min="11" max="11" width="14.85546875" bestFit="1" customWidth="1"/>
  </cols>
  <sheetData>
    <row r="1" spans="1:31" x14ac:dyDescent="0.25">
      <c r="A1" s="3" t="s">
        <v>197</v>
      </c>
      <c r="B1" s="3"/>
      <c r="C1" s="11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 t="s">
        <v>200</v>
      </c>
      <c r="B2" s="3"/>
      <c r="C2" s="11"/>
      <c r="D2" s="1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 t="s">
        <v>201</v>
      </c>
      <c r="B3" s="3"/>
      <c r="C3" s="11"/>
      <c r="D3" s="1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11"/>
      <c r="D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6.5" customHeight="1" x14ac:dyDescent="0.25">
      <c r="A5" s="30" t="s">
        <v>189</v>
      </c>
      <c r="G5" s="31"/>
    </row>
    <row r="6" spans="1:31" s="28" customFormat="1" ht="88.5" customHeight="1" x14ac:dyDescent="0.25">
      <c r="A6" s="32" t="s">
        <v>190</v>
      </c>
      <c r="F6" s="33"/>
      <c r="G6" s="32"/>
    </row>
    <row r="7" spans="1:31" ht="17.25" customHeight="1" x14ac:dyDescent="0.25">
      <c r="A7" s="27" t="s">
        <v>175</v>
      </c>
      <c r="G7" s="27" t="s">
        <v>191</v>
      </c>
    </row>
    <row r="8" spans="1:31" ht="36" customHeight="1" x14ac:dyDescent="0.25">
      <c r="A8" s="29" t="s">
        <v>187</v>
      </c>
      <c r="G8" s="29" t="s">
        <v>188</v>
      </c>
    </row>
    <row r="9" spans="1:31" s="28" customFormat="1" ht="36" customHeight="1" x14ac:dyDescent="0.25">
      <c r="A9" s="32"/>
      <c r="F9" s="33"/>
      <c r="G9" s="32"/>
    </row>
    <row r="11" spans="1:31" ht="29.25" customHeight="1" thickBot="1" x14ac:dyDescent="0.3">
      <c r="A11" s="34" t="s">
        <v>186</v>
      </c>
      <c r="B11" s="34" t="s">
        <v>192</v>
      </c>
      <c r="C11" s="34" t="s">
        <v>176</v>
      </c>
      <c r="D11" s="35" t="s">
        <v>193</v>
      </c>
      <c r="E11" s="35" t="s">
        <v>194</v>
      </c>
      <c r="G11" s="34" t="s">
        <v>186</v>
      </c>
      <c r="H11" s="34" t="s">
        <v>192</v>
      </c>
      <c r="I11" s="34" t="s">
        <v>176</v>
      </c>
      <c r="J11" s="35" t="s">
        <v>193</v>
      </c>
      <c r="K11" s="35" t="s">
        <v>194</v>
      </c>
    </row>
    <row r="12" spans="1:31" x14ac:dyDescent="0.25">
      <c r="A12" t="s">
        <v>3</v>
      </c>
      <c r="B12" t="s">
        <v>195</v>
      </c>
      <c r="C12" s="36">
        <v>4.1986999999999997</v>
      </c>
      <c r="D12" s="36">
        <v>0.56159999999999999</v>
      </c>
      <c r="E12" s="36">
        <v>7.5299999999999998E-4</v>
      </c>
      <c r="G12" t="s">
        <v>3</v>
      </c>
      <c r="H12" t="s">
        <v>195</v>
      </c>
      <c r="I12" s="36">
        <v>4.2938999999999998</v>
      </c>
      <c r="J12" s="36">
        <v>0.48659999999999998</v>
      </c>
      <c r="K12" s="36">
        <v>1.9559999999999998E-3</v>
      </c>
    </row>
    <row r="13" spans="1:31" x14ac:dyDescent="0.25">
      <c r="B13" t="s">
        <v>196</v>
      </c>
      <c r="C13" s="36">
        <v>3.0945</v>
      </c>
      <c r="D13" s="36">
        <v>0.84330000000000005</v>
      </c>
      <c r="E13" s="36"/>
      <c r="H13" t="s">
        <v>196</v>
      </c>
      <c r="I13" s="36">
        <v>3.0945</v>
      </c>
      <c r="J13" s="36">
        <v>0.84330000000000005</v>
      </c>
      <c r="K13" s="36"/>
    </row>
    <row r="14" spans="1:31" x14ac:dyDescent="0.25">
      <c r="A14" t="s">
        <v>4</v>
      </c>
      <c r="B14" t="s">
        <v>195</v>
      </c>
      <c r="C14" s="36">
        <v>4.3554000000000004</v>
      </c>
      <c r="D14" s="36">
        <v>0.65229999999999999</v>
      </c>
      <c r="E14" s="36">
        <v>5.8327999999999998E-2</v>
      </c>
      <c r="G14" t="s">
        <v>4</v>
      </c>
      <c r="H14" t="s">
        <v>195</v>
      </c>
      <c r="I14" s="36">
        <v>4.5518999999999998</v>
      </c>
      <c r="J14" s="36">
        <v>0.60299999999999998</v>
      </c>
      <c r="K14" s="36">
        <v>4.4840999999999999E-2</v>
      </c>
    </row>
    <row r="15" spans="1:31" x14ac:dyDescent="0.25">
      <c r="B15" t="s">
        <v>196</v>
      </c>
      <c r="C15" s="36">
        <v>3.6682999999999999</v>
      </c>
      <c r="D15" s="36">
        <v>1.0427999999999999</v>
      </c>
      <c r="E15" s="36"/>
      <c r="H15" t="s">
        <v>196</v>
      </c>
      <c r="I15" s="36">
        <v>3.6682999999999999</v>
      </c>
      <c r="J15" s="36">
        <v>1.0427999999999999</v>
      </c>
      <c r="K15" s="36"/>
    </row>
    <row r="16" spans="1:31" x14ac:dyDescent="0.25">
      <c r="A16" t="s">
        <v>5</v>
      </c>
      <c r="B16" t="s">
        <v>195</v>
      </c>
      <c r="C16" s="36">
        <v>2.5598000000000001</v>
      </c>
      <c r="D16" s="36">
        <v>0.53639999999999999</v>
      </c>
      <c r="E16" s="36">
        <v>0.39985100000000001</v>
      </c>
      <c r="G16" t="s">
        <v>5</v>
      </c>
      <c r="H16" t="s">
        <v>195</v>
      </c>
      <c r="I16" s="36">
        <v>2.3182999999999998</v>
      </c>
      <c r="J16" s="36">
        <v>0.18140000000000001</v>
      </c>
      <c r="K16" s="36">
        <v>9.7997000000000001E-2</v>
      </c>
    </row>
    <row r="17" spans="1:11" x14ac:dyDescent="0.25">
      <c r="B17" t="s">
        <v>196</v>
      </c>
      <c r="C17" s="36">
        <v>2.7768999999999999</v>
      </c>
      <c r="D17" s="36">
        <v>0.72209999999999996</v>
      </c>
      <c r="E17" s="36"/>
      <c r="H17" t="s">
        <v>196</v>
      </c>
      <c r="I17" s="36">
        <v>2.7768999999999999</v>
      </c>
      <c r="J17" s="36">
        <v>0.72209999999999996</v>
      </c>
      <c r="K17" s="36"/>
    </row>
    <row r="18" spans="1:11" x14ac:dyDescent="0.25">
      <c r="A18" t="s">
        <v>6</v>
      </c>
      <c r="B18" t="s">
        <v>195</v>
      </c>
      <c r="C18" s="36">
        <v>8.2508999999999997</v>
      </c>
      <c r="D18" s="36">
        <v>2.4762</v>
      </c>
      <c r="E18" s="36">
        <v>7.9609999999999993E-3</v>
      </c>
      <c r="G18" t="s">
        <v>6</v>
      </c>
      <c r="H18" t="s">
        <v>195</v>
      </c>
      <c r="I18" s="36">
        <v>7.9713000000000003</v>
      </c>
      <c r="J18" s="36">
        <v>1.9412</v>
      </c>
      <c r="K18" s="36">
        <v>1.6035000000000001E-2</v>
      </c>
    </row>
    <row r="19" spans="1:11" x14ac:dyDescent="0.25">
      <c r="B19" t="s">
        <v>196</v>
      </c>
      <c r="C19" s="36">
        <v>5.7088000000000001</v>
      </c>
      <c r="D19" s="36">
        <v>1.8152999999999999</v>
      </c>
      <c r="E19" s="36"/>
      <c r="H19" t="s">
        <v>196</v>
      </c>
      <c r="I19" s="36">
        <v>5.7088000000000001</v>
      </c>
      <c r="J19" s="36">
        <v>1.8152999999999999</v>
      </c>
      <c r="K19" s="36"/>
    </row>
    <row r="20" spans="1:11" x14ac:dyDescent="0.25">
      <c r="A20" t="s">
        <v>7</v>
      </c>
      <c r="B20" t="s">
        <v>195</v>
      </c>
      <c r="C20" s="36">
        <v>7.8079999999999998</v>
      </c>
      <c r="D20" s="36">
        <v>0.4229</v>
      </c>
      <c r="E20" s="36">
        <v>1.9780000000000002E-3</v>
      </c>
      <c r="G20" t="s">
        <v>7</v>
      </c>
      <c r="H20" t="s">
        <v>195</v>
      </c>
      <c r="I20" s="36">
        <v>7.7234999999999996</v>
      </c>
      <c r="J20" s="36">
        <v>0.30459999999999998</v>
      </c>
      <c r="K20" s="36">
        <v>1.6981E-2</v>
      </c>
    </row>
    <row r="21" spans="1:11" x14ac:dyDescent="0.25">
      <c r="B21" t="s">
        <v>196</v>
      </c>
      <c r="C21" s="36">
        <v>6.3266</v>
      </c>
      <c r="D21" s="36">
        <v>1.4683999999999999</v>
      </c>
      <c r="E21" s="36"/>
      <c r="H21" t="s">
        <v>196</v>
      </c>
      <c r="I21" s="36">
        <v>6.3266</v>
      </c>
      <c r="J21" s="36">
        <v>1.4683999999999999</v>
      </c>
      <c r="K21" s="36"/>
    </row>
    <row r="22" spans="1:11" x14ac:dyDescent="0.25">
      <c r="A22" t="s">
        <v>8</v>
      </c>
      <c r="B22" t="s">
        <v>195</v>
      </c>
      <c r="C22" s="36">
        <v>2.0059999999999998</v>
      </c>
      <c r="D22" s="36">
        <v>0.57769999999999999</v>
      </c>
      <c r="E22" s="36">
        <v>0.48510700000000001</v>
      </c>
      <c r="G22" t="s">
        <v>8</v>
      </c>
      <c r="H22" t="s">
        <v>195</v>
      </c>
      <c r="I22" s="36">
        <v>1.8966000000000001</v>
      </c>
      <c r="J22" s="36">
        <v>0.40110000000000001</v>
      </c>
      <c r="K22" s="36">
        <v>0.78106200000000003</v>
      </c>
    </row>
    <row r="23" spans="1:11" x14ac:dyDescent="0.25">
      <c r="B23" t="s">
        <v>196</v>
      </c>
      <c r="C23" s="36">
        <v>1.8107</v>
      </c>
      <c r="D23" s="36">
        <v>0.7903</v>
      </c>
      <c r="E23" s="36"/>
      <c r="H23" t="s">
        <v>196</v>
      </c>
      <c r="I23" s="36">
        <v>1.8107</v>
      </c>
      <c r="J23" s="36">
        <v>0.7903</v>
      </c>
      <c r="K23" s="36"/>
    </row>
    <row r="24" spans="1:11" x14ac:dyDescent="0.25">
      <c r="A24" t="s">
        <v>9</v>
      </c>
      <c r="B24" t="s">
        <v>195</v>
      </c>
      <c r="C24" s="36">
        <v>2.7366000000000001</v>
      </c>
      <c r="D24" s="36">
        <v>0.60819999999999996</v>
      </c>
      <c r="E24" s="36">
        <v>7.6870000000000003E-3</v>
      </c>
      <c r="G24" t="s">
        <v>9</v>
      </c>
      <c r="H24" t="s">
        <v>195</v>
      </c>
      <c r="I24" s="36">
        <v>2.7403</v>
      </c>
      <c r="J24" s="36">
        <v>0.56669999999999998</v>
      </c>
      <c r="K24" s="36">
        <v>1.5448999999999999E-2</v>
      </c>
    </row>
    <row r="25" spans="1:11" x14ac:dyDescent="0.25">
      <c r="B25" t="s">
        <v>196</v>
      </c>
      <c r="C25" s="36">
        <v>2.0476000000000001</v>
      </c>
      <c r="D25" s="36">
        <v>0.56779999999999997</v>
      </c>
      <c r="E25" s="36"/>
      <c r="H25" t="s">
        <v>196</v>
      </c>
      <c r="I25" s="36">
        <v>2.0476000000000001</v>
      </c>
      <c r="J25" s="36">
        <v>0.56779999999999997</v>
      </c>
      <c r="K25" s="36"/>
    </row>
    <row r="26" spans="1:11" x14ac:dyDescent="0.25">
      <c r="A26" t="s">
        <v>10</v>
      </c>
      <c r="B26" t="s">
        <v>195</v>
      </c>
      <c r="C26" s="36">
        <v>6.2199</v>
      </c>
      <c r="D26" s="36">
        <v>1.3214999999999999</v>
      </c>
      <c r="E26" s="36">
        <v>0.17455000000000001</v>
      </c>
      <c r="G26" t="s">
        <v>10</v>
      </c>
      <c r="H26" t="s">
        <v>195</v>
      </c>
      <c r="I26" s="36">
        <v>6.3529</v>
      </c>
      <c r="J26" s="36">
        <v>1.2541</v>
      </c>
      <c r="K26" s="36">
        <v>0.14249300000000001</v>
      </c>
    </row>
    <row r="27" spans="1:11" x14ac:dyDescent="0.25">
      <c r="B27" t="s">
        <v>196</v>
      </c>
      <c r="C27" s="36">
        <v>5.5294999999999996</v>
      </c>
      <c r="D27" s="36">
        <v>1.1238999999999999</v>
      </c>
      <c r="E27" s="36"/>
      <c r="H27" t="s">
        <v>196</v>
      </c>
      <c r="I27" s="36">
        <v>5.5294999999999996</v>
      </c>
      <c r="J27" s="36">
        <v>1.1238999999999999</v>
      </c>
      <c r="K27" s="36"/>
    </row>
    <row r="28" spans="1:11" x14ac:dyDescent="0.25">
      <c r="A28" t="s">
        <v>11</v>
      </c>
      <c r="B28" t="s">
        <v>195</v>
      </c>
      <c r="C28" s="36">
        <v>0.72370000000000001</v>
      </c>
      <c r="D28" s="36">
        <v>0.1797</v>
      </c>
      <c r="E28" s="36">
        <v>4.823E-3</v>
      </c>
      <c r="G28" t="s">
        <v>11</v>
      </c>
      <c r="H28" t="s">
        <v>195</v>
      </c>
      <c r="I28" s="36">
        <v>0.81120000000000003</v>
      </c>
      <c r="J28" s="36">
        <v>0.1326</v>
      </c>
      <c r="K28" s="36">
        <v>2.8499999999999999E-4</v>
      </c>
    </row>
    <row r="29" spans="1:11" x14ac:dyDescent="0.25">
      <c r="B29" t="s">
        <v>196</v>
      </c>
      <c r="C29" s="36">
        <v>0.51539999999999997</v>
      </c>
      <c r="D29" s="36">
        <v>0.1515</v>
      </c>
      <c r="E29" s="36"/>
      <c r="H29" t="s">
        <v>196</v>
      </c>
      <c r="I29" s="36">
        <v>0.51539999999999997</v>
      </c>
      <c r="J29" s="36">
        <v>0.1515</v>
      </c>
      <c r="K29" s="36"/>
    </row>
    <row r="30" spans="1:11" x14ac:dyDescent="0.25">
      <c r="A30" t="s">
        <v>12</v>
      </c>
      <c r="B30" t="s">
        <v>195</v>
      </c>
      <c r="C30" s="36">
        <v>0.76180000000000003</v>
      </c>
      <c r="D30" s="36">
        <v>0.1323</v>
      </c>
      <c r="E30" s="36">
        <v>0.17558099999999999</v>
      </c>
      <c r="G30" t="s">
        <v>12</v>
      </c>
      <c r="H30" t="s">
        <v>195</v>
      </c>
      <c r="I30" s="36">
        <v>0.79459999999999997</v>
      </c>
      <c r="J30" s="36">
        <v>0.12529999999999999</v>
      </c>
      <c r="K30" s="36">
        <v>0.14004800000000001</v>
      </c>
    </row>
    <row r="31" spans="1:11" x14ac:dyDescent="0.25">
      <c r="B31" t="s">
        <v>196</v>
      </c>
      <c r="C31" s="36">
        <v>0.66080000000000005</v>
      </c>
      <c r="D31" s="36">
        <v>0.22140000000000001</v>
      </c>
      <c r="E31" s="36"/>
      <c r="H31" t="s">
        <v>196</v>
      </c>
      <c r="I31" s="36">
        <v>0.66080000000000005</v>
      </c>
      <c r="J31" s="36">
        <v>0.22140000000000001</v>
      </c>
      <c r="K31" s="36"/>
    </row>
    <row r="32" spans="1:11" x14ac:dyDescent="0.25">
      <c r="A32" t="s">
        <v>13</v>
      </c>
      <c r="B32" t="s">
        <v>195</v>
      </c>
      <c r="C32" s="36">
        <v>0.92210000000000003</v>
      </c>
      <c r="D32" s="36">
        <v>0.20880000000000001</v>
      </c>
      <c r="E32" s="36">
        <v>0.13607</v>
      </c>
      <c r="G32" t="s">
        <v>13</v>
      </c>
      <c r="H32" t="s">
        <v>195</v>
      </c>
      <c r="I32" s="36">
        <v>0.97460000000000002</v>
      </c>
      <c r="J32" s="36">
        <v>0.18099999999999999</v>
      </c>
      <c r="K32" s="36">
        <v>5.2776999999999998E-2</v>
      </c>
    </row>
    <row r="33" spans="1:11" x14ac:dyDescent="0.25">
      <c r="B33" t="s">
        <v>196</v>
      </c>
      <c r="C33" s="36">
        <v>0.79869999999999997</v>
      </c>
      <c r="D33" s="36">
        <v>0.18890000000000001</v>
      </c>
      <c r="E33" s="36"/>
      <c r="H33" t="s">
        <v>196</v>
      </c>
      <c r="I33" s="36">
        <v>0.79869999999999997</v>
      </c>
      <c r="J33" s="36">
        <v>0.18890000000000001</v>
      </c>
      <c r="K33" s="36"/>
    </row>
    <row r="34" spans="1:11" x14ac:dyDescent="0.25">
      <c r="A34" t="s">
        <v>14</v>
      </c>
      <c r="B34" t="s">
        <v>195</v>
      </c>
      <c r="C34" s="36">
        <v>6.3954000000000004</v>
      </c>
      <c r="D34" s="36">
        <v>1.4753000000000001</v>
      </c>
      <c r="E34" s="36">
        <v>0.17441599999999999</v>
      </c>
      <c r="G34" t="s">
        <v>14</v>
      </c>
      <c r="H34" t="s">
        <v>195</v>
      </c>
      <c r="I34" s="36">
        <v>6.2032999999999996</v>
      </c>
      <c r="J34" s="36">
        <v>0.91210000000000002</v>
      </c>
      <c r="K34" s="36">
        <v>0.11029799999999999</v>
      </c>
    </row>
    <row r="35" spans="1:11" x14ac:dyDescent="0.25">
      <c r="B35" t="s">
        <v>196</v>
      </c>
      <c r="C35" s="36">
        <v>7.2579000000000002</v>
      </c>
      <c r="D35" s="36">
        <v>1.6022000000000001</v>
      </c>
      <c r="E35" s="36"/>
      <c r="H35" t="s">
        <v>196</v>
      </c>
      <c r="I35" s="36">
        <v>7.2579000000000002</v>
      </c>
      <c r="J35" s="36">
        <v>1.6022000000000001</v>
      </c>
      <c r="K35" s="36"/>
    </row>
    <row r="36" spans="1:11" x14ac:dyDescent="0.25">
      <c r="A36" t="s">
        <v>15</v>
      </c>
      <c r="B36" t="s">
        <v>195</v>
      </c>
      <c r="C36" s="36">
        <v>9.1700000000000004E-2</v>
      </c>
      <c r="D36" s="36">
        <v>4.3299999999999998E-2</v>
      </c>
      <c r="E36" s="36">
        <v>1.519E-3</v>
      </c>
      <c r="G36" t="s">
        <v>15</v>
      </c>
      <c r="H36" t="s">
        <v>195</v>
      </c>
      <c r="I36" s="36">
        <v>0.1016</v>
      </c>
      <c r="J36" s="36">
        <v>2.9700000000000001E-2</v>
      </c>
      <c r="K36" s="36">
        <v>7.9500000000000003E-4</v>
      </c>
    </row>
    <row r="37" spans="1:11" x14ac:dyDescent="0.25">
      <c r="B37" t="s">
        <v>196</v>
      </c>
      <c r="C37" s="36">
        <v>2.75E-2</v>
      </c>
      <c r="D37" s="36">
        <v>4.58E-2</v>
      </c>
      <c r="E37" s="36"/>
      <c r="H37" t="s">
        <v>196</v>
      </c>
      <c r="I37" s="36">
        <v>2.75E-2</v>
      </c>
      <c r="J37" s="36">
        <v>4.58E-2</v>
      </c>
      <c r="K37" s="36"/>
    </row>
    <row r="38" spans="1:11" x14ac:dyDescent="0.25">
      <c r="A38" t="s">
        <v>16</v>
      </c>
      <c r="B38" t="s">
        <v>195</v>
      </c>
      <c r="C38" s="36">
        <v>0.18779999999999999</v>
      </c>
      <c r="D38" s="36">
        <v>8.6900000000000005E-2</v>
      </c>
      <c r="E38" s="36">
        <v>6.8236000000000005E-2</v>
      </c>
      <c r="G38" t="s">
        <v>16</v>
      </c>
      <c r="H38" t="s">
        <v>195</v>
      </c>
      <c r="I38" s="36">
        <v>0.1867</v>
      </c>
      <c r="J38" s="36">
        <v>8.4500000000000006E-2</v>
      </c>
      <c r="K38" s="36">
        <v>0.124585</v>
      </c>
    </row>
    <row r="39" spans="1:11" x14ac:dyDescent="0.25">
      <c r="B39" t="s">
        <v>196</v>
      </c>
      <c r="C39" s="36">
        <v>0.27700000000000002</v>
      </c>
      <c r="D39" s="36">
        <v>0.1419</v>
      </c>
      <c r="E39" s="36"/>
      <c r="H39" t="s">
        <v>196</v>
      </c>
      <c r="I39" s="36">
        <v>0.27700000000000002</v>
      </c>
      <c r="J39" s="36">
        <v>0.1419</v>
      </c>
      <c r="K39" s="36"/>
    </row>
    <row r="40" spans="1:11" x14ac:dyDescent="0.25">
      <c r="A40" t="s">
        <v>17</v>
      </c>
      <c r="B40" t="s">
        <v>195</v>
      </c>
      <c r="C40" s="36">
        <v>0.54959999999999998</v>
      </c>
      <c r="D40" s="36">
        <v>0.26579999999999998</v>
      </c>
      <c r="E40" s="36">
        <v>0.32752100000000001</v>
      </c>
      <c r="G40" t="s">
        <v>17</v>
      </c>
      <c r="H40" t="s">
        <v>195</v>
      </c>
      <c r="I40" s="36">
        <v>0.54730000000000001</v>
      </c>
      <c r="J40" s="36">
        <v>0.21529999999999999</v>
      </c>
      <c r="K40" s="36">
        <v>0.44152999999999998</v>
      </c>
    </row>
    <row r="41" spans="1:11" x14ac:dyDescent="0.25">
      <c r="B41" t="s">
        <v>196</v>
      </c>
      <c r="C41" s="36">
        <v>1.0085</v>
      </c>
      <c r="D41" s="36">
        <v>1.6332</v>
      </c>
      <c r="E41" s="36"/>
      <c r="H41" t="s">
        <v>196</v>
      </c>
      <c r="I41" s="36">
        <v>1.0085</v>
      </c>
      <c r="J41" s="36">
        <v>1.6332</v>
      </c>
      <c r="K41" s="36"/>
    </row>
    <row r="42" spans="1:11" x14ac:dyDescent="0.25">
      <c r="A42" t="s">
        <v>18</v>
      </c>
      <c r="B42" t="s">
        <v>195</v>
      </c>
      <c r="C42" s="36">
        <v>1.7339</v>
      </c>
      <c r="D42" s="36">
        <v>0.1787</v>
      </c>
      <c r="E42" s="36">
        <v>0.37451200000000001</v>
      </c>
      <c r="G42" t="s">
        <v>18</v>
      </c>
      <c r="H42" t="s">
        <v>195</v>
      </c>
      <c r="I42" s="36">
        <v>1.772</v>
      </c>
      <c r="J42" s="36">
        <v>0.13350000000000001</v>
      </c>
      <c r="K42" s="36">
        <v>0.33357799999999999</v>
      </c>
    </row>
    <row r="43" spans="1:11" x14ac:dyDescent="0.25">
      <c r="B43" t="s">
        <v>196</v>
      </c>
      <c r="C43" s="36">
        <v>1.6194</v>
      </c>
      <c r="D43" s="36">
        <v>0.41689999999999999</v>
      </c>
      <c r="E43" s="36"/>
      <c r="H43" t="s">
        <v>196</v>
      </c>
      <c r="I43" s="36">
        <v>1.6194</v>
      </c>
      <c r="J43" s="36">
        <v>0.41689999999999999</v>
      </c>
      <c r="K43" s="36"/>
    </row>
    <row r="44" spans="1:11" x14ac:dyDescent="0.25">
      <c r="A44" t="s">
        <v>19</v>
      </c>
      <c r="B44" t="s">
        <v>195</v>
      </c>
      <c r="C44" s="36">
        <v>2.3559000000000001</v>
      </c>
      <c r="D44" s="36">
        <v>0.42780000000000001</v>
      </c>
      <c r="E44" s="36">
        <v>0.25301000000000001</v>
      </c>
      <c r="G44" t="s">
        <v>19</v>
      </c>
      <c r="H44" t="s">
        <v>195</v>
      </c>
      <c r="I44" s="36">
        <v>2.3119999999999998</v>
      </c>
      <c r="J44" s="36">
        <v>0.35970000000000002</v>
      </c>
      <c r="K44" s="36">
        <v>0.24546999999999999</v>
      </c>
    </row>
    <row r="45" spans="1:11" x14ac:dyDescent="0.25">
      <c r="B45" t="s">
        <v>196</v>
      </c>
      <c r="C45" s="36">
        <v>2.6025</v>
      </c>
      <c r="D45" s="36">
        <v>0.61439999999999995</v>
      </c>
      <c r="E45" s="36"/>
      <c r="H45" t="s">
        <v>196</v>
      </c>
      <c r="I45" s="36">
        <v>2.6025</v>
      </c>
      <c r="J45" s="36">
        <v>0.61439999999999995</v>
      </c>
      <c r="K45" s="36"/>
    </row>
    <row r="46" spans="1:11" x14ac:dyDescent="0.25">
      <c r="A46" t="s">
        <v>20</v>
      </c>
      <c r="B46" t="s">
        <v>195</v>
      </c>
      <c r="C46" s="36">
        <v>0.20419999999999999</v>
      </c>
      <c r="D46" s="36">
        <v>2.98E-2</v>
      </c>
      <c r="E46" s="36">
        <v>0.25270199999999998</v>
      </c>
      <c r="G46" t="s">
        <v>20</v>
      </c>
      <c r="H46" t="s">
        <v>195</v>
      </c>
      <c r="I46" s="36">
        <v>0.2006</v>
      </c>
      <c r="J46" s="36">
        <v>2.0899999999999998E-2</v>
      </c>
      <c r="K46" s="36">
        <v>0.41819000000000001</v>
      </c>
    </row>
    <row r="47" spans="1:11" x14ac:dyDescent="0.25">
      <c r="B47" t="s">
        <v>196</v>
      </c>
      <c r="C47" s="36">
        <v>0.18060000000000001</v>
      </c>
      <c r="D47" s="36">
        <v>6.5500000000000003E-2</v>
      </c>
      <c r="E47" s="36"/>
      <c r="H47" t="s">
        <v>196</v>
      </c>
      <c r="I47" s="36">
        <v>0.18060000000000001</v>
      </c>
      <c r="J47" s="36">
        <v>6.5500000000000003E-2</v>
      </c>
      <c r="K47" s="36"/>
    </row>
    <row r="48" spans="1:11" x14ac:dyDescent="0.25">
      <c r="A48" t="s">
        <v>21</v>
      </c>
      <c r="B48" t="s">
        <v>195</v>
      </c>
      <c r="C48" s="36">
        <v>0.51039999999999996</v>
      </c>
      <c r="D48" s="36">
        <v>0.12839999999999999</v>
      </c>
      <c r="E48" s="36">
        <v>0.147147</v>
      </c>
      <c r="G48" t="s">
        <v>21</v>
      </c>
      <c r="H48" t="s">
        <v>195</v>
      </c>
      <c r="I48" s="36">
        <v>0.47470000000000001</v>
      </c>
      <c r="J48" s="36">
        <v>8.8999999999999996E-2</v>
      </c>
      <c r="K48" s="36">
        <v>0.42996000000000001</v>
      </c>
    </row>
    <row r="49" spans="1:11" x14ac:dyDescent="0.25">
      <c r="B49" t="s">
        <v>196</v>
      </c>
      <c r="C49" s="36">
        <v>0.42720000000000002</v>
      </c>
      <c r="D49" s="36">
        <v>0.1487</v>
      </c>
      <c r="E49" s="36"/>
      <c r="H49" t="s">
        <v>196</v>
      </c>
      <c r="I49" s="36">
        <v>0.42720000000000002</v>
      </c>
      <c r="J49" s="36">
        <v>0.1487</v>
      </c>
      <c r="K49" s="36"/>
    </row>
    <row r="50" spans="1:11" x14ac:dyDescent="0.25">
      <c r="A50" t="s">
        <v>22</v>
      </c>
      <c r="B50" t="s">
        <v>195</v>
      </c>
      <c r="C50" s="36">
        <v>0.68640000000000001</v>
      </c>
      <c r="D50" s="36">
        <v>1.0139</v>
      </c>
      <c r="E50" s="36">
        <v>0.17790300000000001</v>
      </c>
      <c r="G50" t="s">
        <v>22</v>
      </c>
      <c r="H50" t="s">
        <v>195</v>
      </c>
      <c r="I50" s="36">
        <v>0.90239999999999998</v>
      </c>
      <c r="J50" s="36">
        <v>1.2729999999999999</v>
      </c>
      <c r="K50" s="36">
        <v>0.10261199999999999</v>
      </c>
    </row>
    <row r="51" spans="1:11" x14ac:dyDescent="0.25">
      <c r="B51" t="s">
        <v>196</v>
      </c>
      <c r="C51" s="36">
        <v>0.27850000000000003</v>
      </c>
      <c r="D51" s="36">
        <v>5.2299999999999999E-2</v>
      </c>
      <c r="E51" s="36"/>
      <c r="H51" t="s">
        <v>196</v>
      </c>
      <c r="I51" s="36">
        <v>0.27850000000000003</v>
      </c>
      <c r="J51" s="36">
        <v>5.2299999999999999E-2</v>
      </c>
      <c r="K51" s="36"/>
    </row>
    <row r="52" spans="1:11" x14ac:dyDescent="0.25">
      <c r="A52" t="s">
        <v>177</v>
      </c>
      <c r="B52" t="s">
        <v>195</v>
      </c>
      <c r="C52" s="36">
        <v>0.44169999999999998</v>
      </c>
      <c r="D52" s="36">
        <v>0.2394</v>
      </c>
      <c r="E52" s="36">
        <v>3.1619999999999999E-3</v>
      </c>
      <c r="G52" t="s">
        <v>177</v>
      </c>
      <c r="H52" t="s">
        <v>195</v>
      </c>
      <c r="I52" s="36">
        <v>0.35199999999999998</v>
      </c>
      <c r="J52" s="36">
        <v>0.1885</v>
      </c>
      <c r="K52" s="36">
        <v>8.8500000000000004E-4</v>
      </c>
    </row>
    <row r="53" spans="1:11" x14ac:dyDescent="0.25">
      <c r="B53" t="s">
        <v>196</v>
      </c>
      <c r="C53" s="36">
        <v>0.76259999999999994</v>
      </c>
      <c r="D53" s="36">
        <v>0.24729999999999999</v>
      </c>
      <c r="E53" s="36"/>
      <c r="H53" t="s">
        <v>196</v>
      </c>
      <c r="I53" s="36">
        <v>0.76259999999999994</v>
      </c>
      <c r="J53" s="36">
        <v>0.24729999999999999</v>
      </c>
      <c r="K53" s="36"/>
    </row>
    <row r="54" spans="1:11" x14ac:dyDescent="0.25">
      <c r="A54" t="s">
        <v>23</v>
      </c>
      <c r="B54" t="s">
        <v>195</v>
      </c>
      <c r="C54" s="36">
        <v>1.2459</v>
      </c>
      <c r="D54" s="36">
        <v>0.3201</v>
      </c>
      <c r="E54" s="36">
        <v>0.39677400000000002</v>
      </c>
      <c r="G54" t="s">
        <v>23</v>
      </c>
      <c r="H54" t="s">
        <v>195</v>
      </c>
      <c r="I54" s="36">
        <v>1.3306</v>
      </c>
      <c r="J54" s="36">
        <v>0.33169999999999999</v>
      </c>
      <c r="K54" s="36">
        <v>0.23815500000000001</v>
      </c>
    </row>
    <row r="55" spans="1:11" x14ac:dyDescent="0.25">
      <c r="B55" t="s">
        <v>196</v>
      </c>
      <c r="C55" s="36">
        <v>1.1208</v>
      </c>
      <c r="D55" s="36">
        <v>0.40279999999999999</v>
      </c>
      <c r="E55" s="36"/>
      <c r="H55" t="s">
        <v>196</v>
      </c>
      <c r="I55" s="36">
        <v>1.1208</v>
      </c>
      <c r="J55" s="36">
        <v>0.40279999999999999</v>
      </c>
      <c r="K55" s="36"/>
    </row>
    <row r="56" spans="1:11" x14ac:dyDescent="0.25">
      <c r="A56" t="s">
        <v>24</v>
      </c>
      <c r="B56" t="s">
        <v>195</v>
      </c>
      <c r="C56" s="36">
        <v>1.3836999999999999</v>
      </c>
      <c r="D56" s="36">
        <v>0.2036</v>
      </c>
      <c r="E56" s="36">
        <v>0.798925</v>
      </c>
      <c r="G56" t="s">
        <v>24</v>
      </c>
      <c r="H56" t="s">
        <v>195</v>
      </c>
      <c r="I56" s="36">
        <v>1.3105</v>
      </c>
      <c r="J56" s="36">
        <v>0.11940000000000001</v>
      </c>
      <c r="K56" s="36">
        <v>0.356493</v>
      </c>
    </row>
    <row r="57" spans="1:11" x14ac:dyDescent="0.25">
      <c r="B57" t="s">
        <v>196</v>
      </c>
      <c r="C57" s="36">
        <v>1.4084000000000001</v>
      </c>
      <c r="D57" s="36">
        <v>0.27400000000000002</v>
      </c>
      <c r="E57" s="36"/>
      <c r="H57" t="s">
        <v>196</v>
      </c>
      <c r="I57" s="36">
        <v>1.4084000000000001</v>
      </c>
      <c r="J57" s="36">
        <v>0.27400000000000002</v>
      </c>
      <c r="K57" s="36"/>
    </row>
    <row r="58" spans="1:11" x14ac:dyDescent="0.25">
      <c r="A58" t="s">
        <v>25</v>
      </c>
      <c r="B58" t="s">
        <v>195</v>
      </c>
      <c r="C58" s="36">
        <v>0.45490000000000003</v>
      </c>
      <c r="D58" s="36">
        <v>4.8899999999999999E-2</v>
      </c>
      <c r="E58" s="36">
        <v>2.4000000000000001E-5</v>
      </c>
      <c r="G58" t="s">
        <v>25</v>
      </c>
      <c r="H58" t="s">
        <v>195</v>
      </c>
      <c r="I58" s="36">
        <v>0.46870000000000001</v>
      </c>
      <c r="J58" s="36">
        <v>4.8300000000000003E-2</v>
      </c>
      <c r="K58" s="36">
        <v>7.1000000000000005E-5</v>
      </c>
    </row>
    <row r="59" spans="1:11" x14ac:dyDescent="0.25">
      <c r="B59" t="s">
        <v>196</v>
      </c>
      <c r="C59" s="36">
        <v>0.34379999999999999</v>
      </c>
      <c r="D59" s="36">
        <v>5.6399999999999999E-2</v>
      </c>
      <c r="E59" s="36"/>
      <c r="H59" t="s">
        <v>196</v>
      </c>
      <c r="I59" s="36">
        <v>0.34379999999999999</v>
      </c>
      <c r="J59" s="36">
        <v>5.6399999999999999E-2</v>
      </c>
      <c r="K59" s="36"/>
    </row>
    <row r="60" spans="1:11" x14ac:dyDescent="0.25">
      <c r="A60" t="s">
        <v>26</v>
      </c>
      <c r="B60" t="s">
        <v>195</v>
      </c>
      <c r="C60" s="36">
        <v>0.38379999999999997</v>
      </c>
      <c r="D60" s="36">
        <v>7.5700000000000003E-2</v>
      </c>
      <c r="E60" s="36">
        <v>9.1E-4</v>
      </c>
      <c r="G60" t="s">
        <v>26</v>
      </c>
      <c r="H60" t="s">
        <v>195</v>
      </c>
      <c r="I60" s="36">
        <v>0.41539999999999999</v>
      </c>
      <c r="J60" s="36">
        <v>8.0799999999999997E-2</v>
      </c>
      <c r="K60" s="36">
        <v>3.5799999999999997E-4</v>
      </c>
    </row>
    <row r="61" spans="1:11" x14ac:dyDescent="0.25">
      <c r="B61" t="s">
        <v>196</v>
      </c>
      <c r="C61" s="36">
        <v>0.28160000000000002</v>
      </c>
      <c r="D61" s="36">
        <v>5.6300000000000003E-2</v>
      </c>
      <c r="E61" s="36"/>
      <c r="H61" t="s">
        <v>196</v>
      </c>
      <c r="I61" s="36">
        <v>0.28160000000000002</v>
      </c>
      <c r="J61" s="36">
        <v>5.6300000000000003E-2</v>
      </c>
      <c r="K61" s="36"/>
    </row>
    <row r="62" spans="1:11" x14ac:dyDescent="0.25">
      <c r="A62" t="s">
        <v>26</v>
      </c>
      <c r="B62" t="s">
        <v>195</v>
      </c>
      <c r="C62" s="36">
        <v>0.3352</v>
      </c>
      <c r="D62" s="36">
        <v>8.5199999999999998E-2</v>
      </c>
      <c r="E62" s="36">
        <v>2.31E-4</v>
      </c>
      <c r="G62" t="s">
        <v>26</v>
      </c>
      <c r="H62" t="s">
        <v>195</v>
      </c>
      <c r="I62" s="36">
        <v>0.37459999999999999</v>
      </c>
      <c r="J62" s="36">
        <v>8.7400000000000005E-2</v>
      </c>
      <c r="K62" s="36">
        <v>3.8000000000000002E-5</v>
      </c>
    </row>
    <row r="63" spans="1:11" x14ac:dyDescent="0.25">
      <c r="B63" t="s">
        <v>196</v>
      </c>
      <c r="C63" s="36">
        <v>0.21540000000000001</v>
      </c>
      <c r="D63" s="36">
        <v>4.3900000000000002E-2</v>
      </c>
      <c r="E63" s="36"/>
      <c r="H63" t="s">
        <v>196</v>
      </c>
      <c r="I63" s="36">
        <v>0.21540000000000001</v>
      </c>
      <c r="J63" s="36">
        <v>4.3900000000000002E-2</v>
      </c>
      <c r="K63" s="36"/>
    </row>
    <row r="64" spans="1:11" x14ac:dyDescent="0.25">
      <c r="A64" t="s">
        <v>27</v>
      </c>
      <c r="B64" t="s">
        <v>195</v>
      </c>
      <c r="C64" s="36">
        <v>0.1111</v>
      </c>
      <c r="D64" s="36">
        <v>0.123</v>
      </c>
      <c r="E64" s="36">
        <v>5.4172999999999999E-2</v>
      </c>
      <c r="G64" t="s">
        <v>27</v>
      </c>
      <c r="H64" t="s">
        <v>195</v>
      </c>
      <c r="I64" s="36">
        <v>7.6999999999999999E-2</v>
      </c>
      <c r="J64" s="36">
        <v>7.5999999999999998E-2</v>
      </c>
      <c r="K64" s="36">
        <v>0.110315</v>
      </c>
    </row>
    <row r="65" spans="1:11" x14ac:dyDescent="0.25">
      <c r="B65" t="s">
        <v>196</v>
      </c>
      <c r="C65" s="36">
        <v>3.7499999999999999E-2</v>
      </c>
      <c r="D65" s="36">
        <v>2.5700000000000001E-2</v>
      </c>
      <c r="E65" s="36"/>
      <c r="H65" t="s">
        <v>196</v>
      </c>
      <c r="I65" s="36">
        <v>3.7499999999999999E-2</v>
      </c>
      <c r="J65" s="36">
        <v>2.5700000000000001E-2</v>
      </c>
      <c r="K65" s="36"/>
    </row>
    <row r="66" spans="1:11" x14ac:dyDescent="0.25">
      <c r="A66" t="s">
        <v>28</v>
      </c>
      <c r="B66" t="s">
        <v>195</v>
      </c>
      <c r="C66" s="36">
        <v>0.19109999999999999</v>
      </c>
      <c r="D66" s="36">
        <v>7.8200000000000006E-2</v>
      </c>
      <c r="E66" s="36">
        <v>1.4999999999999999E-4</v>
      </c>
      <c r="G66" t="s">
        <v>28</v>
      </c>
      <c r="H66" t="s">
        <v>195</v>
      </c>
      <c r="I66" s="36">
        <v>0.23580000000000001</v>
      </c>
      <c r="J66" s="36">
        <v>4.3700000000000003E-2</v>
      </c>
      <c r="K66" s="36">
        <v>0</v>
      </c>
    </row>
    <row r="67" spans="1:11" x14ac:dyDescent="0.25">
      <c r="B67" t="s">
        <v>196</v>
      </c>
      <c r="C67" s="36">
        <v>7.2499999999999995E-2</v>
      </c>
      <c r="D67" s="36">
        <v>4.7600000000000003E-2</v>
      </c>
      <c r="E67" s="36"/>
      <c r="H67" t="s">
        <v>196</v>
      </c>
      <c r="I67" s="36">
        <v>7.2499999999999995E-2</v>
      </c>
      <c r="J67" s="36">
        <v>4.7600000000000003E-2</v>
      </c>
      <c r="K67" s="36"/>
    </row>
    <row r="68" spans="1:11" x14ac:dyDescent="0.25">
      <c r="A68" t="s">
        <v>29</v>
      </c>
      <c r="B68" t="s">
        <v>195</v>
      </c>
      <c r="C68" s="36">
        <v>0.23860000000000001</v>
      </c>
      <c r="D68" s="36">
        <v>0.14680000000000001</v>
      </c>
      <c r="E68" s="36">
        <v>3.4559999999999999E-3</v>
      </c>
      <c r="G68" t="s">
        <v>29</v>
      </c>
      <c r="H68" t="s">
        <v>195</v>
      </c>
      <c r="I68" s="36">
        <v>0.1951</v>
      </c>
      <c r="J68" s="36">
        <v>8.2400000000000001E-2</v>
      </c>
      <c r="K68" s="36">
        <v>3.3270000000000001E-3</v>
      </c>
    </row>
    <row r="69" spans="1:11" x14ac:dyDescent="0.25">
      <c r="B69" t="s">
        <v>196</v>
      </c>
      <c r="C69" s="36">
        <v>0.49580000000000002</v>
      </c>
      <c r="D69" s="36">
        <v>0.2404</v>
      </c>
      <c r="E69" s="36"/>
      <c r="H69" t="s">
        <v>196</v>
      </c>
      <c r="I69" s="36">
        <v>0.49580000000000002</v>
      </c>
      <c r="J69" s="36">
        <v>0.2404</v>
      </c>
      <c r="K69" s="36"/>
    </row>
    <row r="70" spans="1:11" x14ac:dyDescent="0.25">
      <c r="A70" t="s">
        <v>30</v>
      </c>
      <c r="B70" t="s">
        <v>195</v>
      </c>
      <c r="C70" s="36">
        <v>0.13020000000000001</v>
      </c>
      <c r="D70" s="36">
        <v>3.2899999999999999E-2</v>
      </c>
      <c r="E70" s="36">
        <v>2.5000000000000001E-5</v>
      </c>
      <c r="G70" t="s">
        <v>30</v>
      </c>
      <c r="H70" t="s">
        <v>195</v>
      </c>
      <c r="I70" s="36">
        <v>0.1467</v>
      </c>
      <c r="J70" s="36">
        <v>2.9600000000000001E-2</v>
      </c>
      <c r="K70" s="36">
        <v>9.9999999999999995E-7</v>
      </c>
    </row>
    <row r="71" spans="1:11" x14ac:dyDescent="0.25">
      <c r="B71" t="s">
        <v>196</v>
      </c>
      <c r="C71" s="36">
        <v>7.5200000000000003E-2</v>
      </c>
      <c r="D71" s="36">
        <v>1.5699999999999999E-2</v>
      </c>
      <c r="E71" s="36"/>
      <c r="H71" t="s">
        <v>196</v>
      </c>
      <c r="I71" s="36">
        <v>7.5200000000000003E-2</v>
      </c>
      <c r="J71" s="36">
        <v>1.5699999999999999E-2</v>
      </c>
      <c r="K71" s="36"/>
    </row>
    <row r="72" spans="1:11" x14ac:dyDescent="0.25">
      <c r="A72" t="s">
        <v>31</v>
      </c>
      <c r="B72" t="s">
        <v>195</v>
      </c>
      <c r="C72" s="36">
        <v>1.7608999999999999</v>
      </c>
      <c r="D72" s="36">
        <v>0.24629999999999999</v>
      </c>
      <c r="E72" s="36">
        <v>8.7811E-2</v>
      </c>
      <c r="G72" t="s">
        <v>31</v>
      </c>
      <c r="H72" t="s">
        <v>195</v>
      </c>
      <c r="I72" s="36">
        <v>1.6936</v>
      </c>
      <c r="J72" s="36">
        <v>0.20330000000000001</v>
      </c>
      <c r="K72" s="36">
        <v>0.105323</v>
      </c>
    </row>
    <row r="73" spans="1:11" x14ac:dyDescent="0.25">
      <c r="B73" t="s">
        <v>196</v>
      </c>
      <c r="C73" s="36">
        <v>2.1221000000000001</v>
      </c>
      <c r="D73" s="36">
        <v>0.68520000000000003</v>
      </c>
      <c r="E73" s="36"/>
      <c r="H73" t="s">
        <v>196</v>
      </c>
      <c r="I73" s="36">
        <v>2.1221000000000001</v>
      </c>
      <c r="J73" s="36">
        <v>0.68520000000000003</v>
      </c>
      <c r="K73" s="36"/>
    </row>
    <row r="74" spans="1:11" x14ac:dyDescent="0.25">
      <c r="A74" t="s">
        <v>171</v>
      </c>
      <c r="B74" t="s">
        <v>195</v>
      </c>
      <c r="C74" s="36">
        <v>0.16120000000000001</v>
      </c>
      <c r="D74" s="36">
        <v>6.4299999999999996E-2</v>
      </c>
      <c r="E74" s="36">
        <v>0.28731299999999999</v>
      </c>
      <c r="G74" t="s">
        <v>171</v>
      </c>
      <c r="H74" t="s">
        <v>195</v>
      </c>
      <c r="I74" s="36">
        <v>0.158</v>
      </c>
      <c r="J74" s="36">
        <v>7.5600000000000001E-2</v>
      </c>
      <c r="K74" s="36">
        <v>0.43961800000000001</v>
      </c>
    </row>
    <row r="75" spans="1:11" x14ac:dyDescent="0.25">
      <c r="B75" t="s">
        <v>196</v>
      </c>
      <c r="C75" s="36">
        <v>0.13850000000000001</v>
      </c>
      <c r="D75" s="36">
        <v>3.4000000000000002E-2</v>
      </c>
      <c r="E75" s="36"/>
      <c r="H75" t="s">
        <v>196</v>
      </c>
      <c r="I75" s="36">
        <v>0.13850000000000001</v>
      </c>
      <c r="J75" s="36">
        <v>3.4000000000000002E-2</v>
      </c>
      <c r="K75" s="36"/>
    </row>
    <row r="76" spans="1:11" x14ac:dyDescent="0.25">
      <c r="A76" t="s">
        <v>32</v>
      </c>
      <c r="B76" t="s">
        <v>195</v>
      </c>
      <c r="C76" s="36">
        <v>0.1026</v>
      </c>
      <c r="D76" s="36">
        <v>6.6100000000000006E-2</v>
      </c>
      <c r="E76" s="36">
        <v>1.609E-3</v>
      </c>
      <c r="G76" t="s">
        <v>32</v>
      </c>
      <c r="H76" t="s">
        <v>195</v>
      </c>
      <c r="I76" s="36">
        <v>9.4100000000000003E-2</v>
      </c>
      <c r="J76" s="36">
        <v>5.1400000000000001E-2</v>
      </c>
      <c r="K76" s="36">
        <v>4.0530000000000002E-3</v>
      </c>
    </row>
    <row r="77" spans="1:11" x14ac:dyDescent="0.25">
      <c r="B77" t="s">
        <v>196</v>
      </c>
      <c r="C77" s="36">
        <v>0.2283</v>
      </c>
      <c r="D77" s="36">
        <v>0.1067</v>
      </c>
      <c r="E77" s="36"/>
      <c r="H77" t="s">
        <v>196</v>
      </c>
      <c r="I77" s="36">
        <v>0.2283</v>
      </c>
      <c r="J77" s="36">
        <v>0.1067</v>
      </c>
      <c r="K77" s="36"/>
    </row>
    <row r="78" spans="1:11" x14ac:dyDescent="0.25">
      <c r="A78" t="s">
        <v>32</v>
      </c>
      <c r="B78" t="s">
        <v>195</v>
      </c>
      <c r="C78" s="36">
        <v>0.23380000000000001</v>
      </c>
      <c r="D78" s="36">
        <v>0.1258</v>
      </c>
      <c r="E78" s="36">
        <v>2.2929000000000001E-2</v>
      </c>
      <c r="G78" t="s">
        <v>32</v>
      </c>
      <c r="H78" t="s">
        <v>195</v>
      </c>
      <c r="I78" s="36">
        <v>0.2177</v>
      </c>
      <c r="J78" s="36">
        <v>8.1500000000000003E-2</v>
      </c>
      <c r="K78" s="36">
        <v>1.6322E-2</v>
      </c>
    </row>
    <row r="79" spans="1:11" x14ac:dyDescent="0.25">
      <c r="B79" t="s">
        <v>196</v>
      </c>
      <c r="C79" s="36">
        <v>0.36299999999999999</v>
      </c>
      <c r="D79" s="36">
        <v>0.1394</v>
      </c>
      <c r="E79" s="36"/>
      <c r="H79" t="s">
        <v>196</v>
      </c>
      <c r="I79" s="36">
        <v>0.36299999999999999</v>
      </c>
      <c r="J79" s="36">
        <v>0.1394</v>
      </c>
      <c r="K79" s="36"/>
    </row>
    <row r="80" spans="1:11" x14ac:dyDescent="0.25">
      <c r="A80" t="s">
        <v>172</v>
      </c>
      <c r="B80" t="s">
        <v>195</v>
      </c>
      <c r="C80" s="36">
        <v>0.21870000000000001</v>
      </c>
      <c r="D80" s="36">
        <v>5.7200000000000001E-2</v>
      </c>
      <c r="E80" s="36">
        <v>1.7E-5</v>
      </c>
      <c r="G80" t="s">
        <v>172</v>
      </c>
      <c r="H80" t="s">
        <v>195</v>
      </c>
      <c r="I80" s="36">
        <v>0.22500000000000001</v>
      </c>
      <c r="J80" s="36">
        <v>6.3E-2</v>
      </c>
      <c r="K80" s="36">
        <v>9.2E-5</v>
      </c>
    </row>
    <row r="81" spans="1:11" x14ac:dyDescent="0.25">
      <c r="B81" t="s">
        <v>196</v>
      </c>
      <c r="C81" s="36">
        <v>0.1129</v>
      </c>
      <c r="D81" s="36">
        <v>3.7600000000000001E-2</v>
      </c>
      <c r="E81" s="36"/>
      <c r="H81" t="s">
        <v>196</v>
      </c>
      <c r="I81" s="36">
        <v>0.1129</v>
      </c>
      <c r="J81" s="36">
        <v>3.7600000000000001E-2</v>
      </c>
      <c r="K81" s="36"/>
    </row>
    <row r="82" spans="1:11" x14ac:dyDescent="0.25">
      <c r="A82" t="s">
        <v>33</v>
      </c>
      <c r="B82" t="s">
        <v>195</v>
      </c>
      <c r="C82" s="36">
        <v>1.4926999999999999</v>
      </c>
      <c r="D82" s="36">
        <v>0.2379</v>
      </c>
      <c r="E82" s="36">
        <v>3.4443000000000001E-2</v>
      </c>
      <c r="G82" t="s">
        <v>33</v>
      </c>
      <c r="H82" t="s">
        <v>195</v>
      </c>
      <c r="I82" s="36">
        <v>1.5084</v>
      </c>
      <c r="J82" s="36">
        <v>0.29399999999999998</v>
      </c>
      <c r="K82" s="36">
        <v>7.6531000000000002E-2</v>
      </c>
    </row>
    <row r="83" spans="1:11" x14ac:dyDescent="0.25">
      <c r="B83" t="s">
        <v>196</v>
      </c>
      <c r="C83" s="36">
        <v>1.2215</v>
      </c>
      <c r="D83" s="36">
        <v>0.3579</v>
      </c>
      <c r="E83" s="36"/>
      <c r="H83" t="s">
        <v>196</v>
      </c>
      <c r="I83" s="36">
        <v>1.2215</v>
      </c>
      <c r="J83" s="36">
        <v>0.3579</v>
      </c>
      <c r="K83" s="36"/>
    </row>
    <row r="84" spans="1:11" x14ac:dyDescent="0.25">
      <c r="A84" t="s">
        <v>34</v>
      </c>
      <c r="B84" t="s">
        <v>195</v>
      </c>
      <c r="C84" s="36">
        <v>0.16</v>
      </c>
      <c r="D84" s="36">
        <v>5.9200000000000003E-2</v>
      </c>
      <c r="E84" s="36">
        <v>3.6592E-2</v>
      </c>
      <c r="G84" t="s">
        <v>34</v>
      </c>
      <c r="H84" t="s">
        <v>195</v>
      </c>
      <c r="I84" s="36">
        <v>0.16389999999999999</v>
      </c>
      <c r="J84" s="36">
        <v>7.3099999999999998E-2</v>
      </c>
      <c r="K84" s="36">
        <v>0.117517</v>
      </c>
    </row>
    <row r="85" spans="1:11" x14ac:dyDescent="0.25">
      <c r="B85" t="s">
        <v>196</v>
      </c>
      <c r="C85" s="36">
        <v>0.21829999999999999</v>
      </c>
      <c r="D85" s="36">
        <v>7.1999999999999995E-2</v>
      </c>
      <c r="E85" s="36"/>
      <c r="H85" t="s">
        <v>196</v>
      </c>
      <c r="I85" s="36">
        <v>0.21829999999999999</v>
      </c>
      <c r="J85" s="36">
        <v>7.1999999999999995E-2</v>
      </c>
      <c r="K85" s="36"/>
    </row>
    <row r="86" spans="1:11" x14ac:dyDescent="0.25">
      <c r="A86" t="s">
        <v>34</v>
      </c>
      <c r="B86" t="s">
        <v>195</v>
      </c>
      <c r="C86" s="36">
        <v>0.10829999999999999</v>
      </c>
      <c r="D86" s="36">
        <v>3.5000000000000003E-2</v>
      </c>
      <c r="E86" s="36">
        <v>0.38201499999999999</v>
      </c>
      <c r="G86" t="s">
        <v>34</v>
      </c>
      <c r="H86" t="s">
        <v>195</v>
      </c>
      <c r="I86" s="36">
        <v>0.10340000000000001</v>
      </c>
      <c r="J86" s="36">
        <v>3.56E-2</v>
      </c>
      <c r="K86" s="36">
        <v>0.37776500000000002</v>
      </c>
    </row>
    <row r="87" spans="1:11" x14ac:dyDescent="0.25">
      <c r="B87" t="s">
        <v>196</v>
      </c>
      <c r="C87" s="36">
        <v>0.12770000000000001</v>
      </c>
      <c r="D87" s="36">
        <v>6.9800000000000001E-2</v>
      </c>
      <c r="E87" s="36"/>
      <c r="H87" t="s">
        <v>196</v>
      </c>
      <c r="I87" s="36">
        <v>0.12770000000000001</v>
      </c>
      <c r="J87" s="36">
        <v>6.9800000000000001E-2</v>
      </c>
      <c r="K87" s="36"/>
    </row>
    <row r="88" spans="1:11" x14ac:dyDescent="0.25">
      <c r="A88" t="s">
        <v>35</v>
      </c>
      <c r="B88" t="s">
        <v>195</v>
      </c>
      <c r="C88" s="36">
        <v>0.33660000000000001</v>
      </c>
      <c r="D88" s="36">
        <v>0.13300000000000001</v>
      </c>
      <c r="E88" s="36">
        <v>5.3800000000000002E-3</v>
      </c>
      <c r="G88" t="s">
        <v>35</v>
      </c>
      <c r="H88" t="s">
        <v>195</v>
      </c>
      <c r="I88" s="36">
        <v>0.32440000000000002</v>
      </c>
      <c r="J88" s="36">
        <v>0.12570000000000001</v>
      </c>
      <c r="K88" s="36">
        <v>1.6943E-2</v>
      </c>
    </row>
    <row r="89" spans="1:11" x14ac:dyDescent="0.25">
      <c r="B89" t="s">
        <v>196</v>
      </c>
      <c r="C89" s="36">
        <v>0.59540000000000004</v>
      </c>
      <c r="D89" s="36">
        <v>0.2707</v>
      </c>
      <c r="E89" s="36"/>
      <c r="H89" t="s">
        <v>196</v>
      </c>
      <c r="I89" s="36">
        <v>0.59540000000000004</v>
      </c>
      <c r="J89" s="36">
        <v>0.2707</v>
      </c>
      <c r="K89" s="36"/>
    </row>
    <row r="90" spans="1:11" x14ac:dyDescent="0.25">
      <c r="A90" t="s">
        <v>36</v>
      </c>
      <c r="B90" t="s">
        <v>195</v>
      </c>
      <c r="C90" s="36">
        <v>8.9800000000000005E-2</v>
      </c>
      <c r="D90" s="36">
        <v>4.2299999999999997E-2</v>
      </c>
      <c r="E90" s="36">
        <v>9.9999999999999995E-7</v>
      </c>
      <c r="G90" t="s">
        <v>36</v>
      </c>
      <c r="H90" t="s">
        <v>195</v>
      </c>
      <c r="I90" s="36">
        <v>9.1800000000000007E-2</v>
      </c>
      <c r="J90" s="36">
        <v>5.28E-2</v>
      </c>
      <c r="K90" s="36">
        <v>9.2999999999999997E-5</v>
      </c>
    </row>
    <row r="91" spans="1:11" x14ac:dyDescent="0.25">
      <c r="B91" t="s">
        <v>196</v>
      </c>
      <c r="C91" s="36">
        <v>0.41360000000000002</v>
      </c>
      <c r="D91" s="36">
        <v>0.1754</v>
      </c>
      <c r="E91" s="36"/>
      <c r="H91" t="s">
        <v>196</v>
      </c>
      <c r="I91" s="36">
        <v>0.41360000000000002</v>
      </c>
      <c r="J91" s="36">
        <v>0.1754</v>
      </c>
      <c r="K91" s="36"/>
    </row>
    <row r="92" spans="1:11" x14ac:dyDescent="0.25">
      <c r="A92" t="s">
        <v>37</v>
      </c>
      <c r="B92" t="s">
        <v>195</v>
      </c>
      <c r="C92" s="36">
        <v>0.21049999999999999</v>
      </c>
      <c r="D92" s="36">
        <v>6.4500000000000002E-2</v>
      </c>
      <c r="E92" s="36">
        <v>4.9320999999999997E-2</v>
      </c>
      <c r="G92" t="s">
        <v>37</v>
      </c>
      <c r="H92" t="s">
        <v>195</v>
      </c>
      <c r="I92" s="36">
        <v>0.19900000000000001</v>
      </c>
      <c r="J92" s="36">
        <v>8.0500000000000002E-2</v>
      </c>
      <c r="K92" s="36">
        <v>0.11973</v>
      </c>
    </row>
    <row r="93" spans="1:11" x14ac:dyDescent="0.25">
      <c r="B93" t="s">
        <v>196</v>
      </c>
      <c r="C93" s="36">
        <v>1.0102</v>
      </c>
      <c r="D93" s="36">
        <v>1.3903000000000001</v>
      </c>
      <c r="E93" s="36"/>
      <c r="H93" t="s">
        <v>196</v>
      </c>
      <c r="I93" s="36">
        <v>1.0102</v>
      </c>
      <c r="J93" s="36">
        <v>1.3903000000000001</v>
      </c>
      <c r="K93" s="36"/>
    </row>
    <row r="94" spans="1:11" x14ac:dyDescent="0.25">
      <c r="A94" t="s">
        <v>38</v>
      </c>
      <c r="B94" t="s">
        <v>195</v>
      </c>
      <c r="C94" s="36">
        <v>0.26540000000000002</v>
      </c>
      <c r="D94" s="36">
        <v>0.15090000000000001</v>
      </c>
      <c r="E94" s="36">
        <v>3.8099999999999999E-4</v>
      </c>
      <c r="G94" t="s">
        <v>38</v>
      </c>
      <c r="H94" t="s">
        <v>195</v>
      </c>
      <c r="I94" s="36">
        <v>0.2142</v>
      </c>
      <c r="J94" s="36">
        <v>7.8799999999999995E-2</v>
      </c>
      <c r="K94" s="36">
        <v>3.2910000000000001E-3</v>
      </c>
    </row>
    <row r="95" spans="1:11" x14ac:dyDescent="0.25">
      <c r="B95" t="s">
        <v>196</v>
      </c>
      <c r="C95" s="36">
        <v>1.5256000000000001</v>
      </c>
      <c r="D95" s="36">
        <v>1.0835999999999999</v>
      </c>
      <c r="E95" s="36"/>
      <c r="H95" t="s">
        <v>196</v>
      </c>
      <c r="I95" s="36">
        <v>1.5256000000000001</v>
      </c>
      <c r="J95" s="36">
        <v>1.0835999999999999</v>
      </c>
      <c r="K95" s="36"/>
    </row>
    <row r="96" spans="1:11" x14ac:dyDescent="0.25">
      <c r="A96" t="s">
        <v>39</v>
      </c>
      <c r="B96" t="s">
        <v>195</v>
      </c>
      <c r="C96" s="36">
        <v>0.51139999999999997</v>
      </c>
      <c r="D96" s="36">
        <v>0.38019999999999998</v>
      </c>
      <c r="E96" s="36">
        <v>3.0270000000000002E-3</v>
      </c>
      <c r="G96" t="s">
        <v>39</v>
      </c>
      <c r="H96" t="s">
        <v>195</v>
      </c>
      <c r="I96" s="36">
        <v>0.37409999999999999</v>
      </c>
      <c r="J96" s="36">
        <v>0.1855</v>
      </c>
      <c r="K96" s="36">
        <v>1.5605000000000001E-2</v>
      </c>
    </row>
    <row r="97" spans="1:11" x14ac:dyDescent="0.25">
      <c r="B97" t="s">
        <v>196</v>
      </c>
      <c r="C97" s="36">
        <v>4.4676999999999998</v>
      </c>
      <c r="D97" s="36">
        <v>4.2938999999999998</v>
      </c>
      <c r="E97" s="36"/>
      <c r="H97" t="s">
        <v>196</v>
      </c>
      <c r="I97" s="36">
        <v>4.4676999999999998</v>
      </c>
      <c r="J97" s="36">
        <v>4.2938999999999998</v>
      </c>
      <c r="K97" s="36"/>
    </row>
    <row r="98" spans="1:11" x14ac:dyDescent="0.25">
      <c r="A98" t="s">
        <v>40</v>
      </c>
      <c r="B98" t="s">
        <v>195</v>
      </c>
      <c r="C98" s="36">
        <v>6.7400000000000002E-2</v>
      </c>
      <c r="D98" s="36">
        <v>5.5199999999999999E-2</v>
      </c>
      <c r="E98" s="36">
        <v>3.4220000000000001E-3</v>
      </c>
      <c r="G98" t="s">
        <v>40</v>
      </c>
      <c r="H98" t="s">
        <v>195</v>
      </c>
      <c r="I98" s="36">
        <v>5.3900000000000003E-2</v>
      </c>
      <c r="J98" s="36">
        <v>4.02E-2</v>
      </c>
      <c r="K98" s="36">
        <v>1.6906999999999998E-2</v>
      </c>
    </row>
    <row r="99" spans="1:11" x14ac:dyDescent="0.25">
      <c r="B99" t="s">
        <v>196</v>
      </c>
      <c r="C99" s="36">
        <v>0.46700000000000003</v>
      </c>
      <c r="D99" s="36">
        <v>0.43859999999999999</v>
      </c>
      <c r="E99" s="36"/>
      <c r="H99" t="s">
        <v>196</v>
      </c>
      <c r="I99" s="36">
        <v>0.46700000000000003</v>
      </c>
      <c r="J99" s="36">
        <v>0.43859999999999999</v>
      </c>
      <c r="K99" s="36"/>
    </row>
    <row r="100" spans="1:11" x14ac:dyDescent="0.25">
      <c r="A100" t="s">
        <v>41</v>
      </c>
      <c r="B100" t="s">
        <v>195</v>
      </c>
      <c r="C100" s="36">
        <v>0</v>
      </c>
      <c r="D100" s="36">
        <v>0</v>
      </c>
      <c r="E100" s="36">
        <v>0.16389000000000001</v>
      </c>
      <c r="G100" t="s">
        <v>41</v>
      </c>
      <c r="H100" t="s">
        <v>195</v>
      </c>
      <c r="I100" s="36">
        <v>0</v>
      </c>
      <c r="J100" s="36">
        <v>0</v>
      </c>
      <c r="K100" s="36">
        <v>0.27919699999999997</v>
      </c>
    </row>
    <row r="101" spans="1:11" x14ac:dyDescent="0.25">
      <c r="B101" t="s">
        <v>196</v>
      </c>
      <c r="C101" s="36">
        <v>3.9300000000000002E-2</v>
      </c>
      <c r="D101" s="36">
        <v>9.8599999999999993E-2</v>
      </c>
      <c r="E101" s="36"/>
      <c r="H101" t="s">
        <v>196</v>
      </c>
      <c r="I101" s="36">
        <v>3.9300000000000002E-2</v>
      </c>
      <c r="J101" s="36">
        <v>9.8599999999999993E-2</v>
      </c>
      <c r="K101" s="36"/>
    </row>
    <row r="102" spans="1:11" x14ac:dyDescent="0.25">
      <c r="A102" t="s">
        <v>42</v>
      </c>
      <c r="B102" t="s">
        <v>195</v>
      </c>
      <c r="C102" s="36">
        <v>3.5000000000000001E-3</v>
      </c>
      <c r="D102" s="36">
        <v>1.26E-2</v>
      </c>
      <c r="E102" s="36">
        <v>1.6739999999999999E-3</v>
      </c>
      <c r="G102" t="s">
        <v>42</v>
      </c>
      <c r="H102" t="s">
        <v>195</v>
      </c>
      <c r="I102" s="36">
        <v>5.7000000000000002E-3</v>
      </c>
      <c r="J102" s="36">
        <v>1.61E-2</v>
      </c>
      <c r="K102" s="36">
        <v>1.3176E-2</v>
      </c>
    </row>
    <row r="103" spans="1:11" x14ac:dyDescent="0.25">
      <c r="B103" t="s">
        <v>196</v>
      </c>
      <c r="C103" s="36">
        <v>0.57289999999999996</v>
      </c>
      <c r="D103" s="36">
        <v>0.57799999999999996</v>
      </c>
      <c r="E103" s="36"/>
      <c r="H103" t="s">
        <v>196</v>
      </c>
      <c r="I103" s="36">
        <v>0.57289999999999996</v>
      </c>
      <c r="J103" s="36">
        <v>0.57799999999999996</v>
      </c>
      <c r="K103" s="36"/>
    </row>
    <row r="104" spans="1:11" x14ac:dyDescent="0.25">
      <c r="A104" t="s">
        <v>43</v>
      </c>
      <c r="B104" t="s">
        <v>195</v>
      </c>
      <c r="C104" s="36">
        <v>0.52090000000000003</v>
      </c>
      <c r="D104" s="36">
        <v>0.17460000000000001</v>
      </c>
      <c r="E104" s="36">
        <v>8.5618E-2</v>
      </c>
      <c r="G104" t="s">
        <v>43</v>
      </c>
      <c r="H104" t="s">
        <v>195</v>
      </c>
      <c r="I104" s="36">
        <v>0.49919999999999998</v>
      </c>
      <c r="J104" s="36">
        <v>0.1991</v>
      </c>
      <c r="K104" s="36">
        <v>0.177096</v>
      </c>
    </row>
    <row r="105" spans="1:11" x14ac:dyDescent="0.25">
      <c r="B105" t="s">
        <v>196</v>
      </c>
      <c r="C105" s="36">
        <v>3.2635999999999998</v>
      </c>
      <c r="D105" s="36">
        <v>5.5125000000000002</v>
      </c>
      <c r="E105" s="36"/>
      <c r="H105" t="s">
        <v>196</v>
      </c>
      <c r="I105" s="36">
        <v>3.2635999999999998</v>
      </c>
      <c r="J105" s="36">
        <v>5.5125000000000002</v>
      </c>
      <c r="K105" s="36"/>
    </row>
    <row r="106" spans="1:11" x14ac:dyDescent="0.25">
      <c r="A106" t="s">
        <v>44</v>
      </c>
      <c r="B106" t="s">
        <v>195</v>
      </c>
      <c r="C106" s="36">
        <v>0.1676</v>
      </c>
      <c r="D106" s="36">
        <v>7.2800000000000004E-2</v>
      </c>
      <c r="E106" s="36">
        <v>0.62755799999999995</v>
      </c>
      <c r="G106" t="s">
        <v>44</v>
      </c>
      <c r="H106" t="s">
        <v>195</v>
      </c>
      <c r="I106" s="36">
        <v>0.18490000000000001</v>
      </c>
      <c r="J106" s="36">
        <v>7.22E-2</v>
      </c>
      <c r="K106" s="36">
        <v>0.27499200000000001</v>
      </c>
    </row>
    <row r="107" spans="1:11" x14ac:dyDescent="0.25">
      <c r="B107" t="s">
        <v>196</v>
      </c>
      <c r="C107" s="36">
        <v>0.15559999999999999</v>
      </c>
      <c r="D107" s="36">
        <v>4.4699999999999997E-2</v>
      </c>
      <c r="E107" s="36"/>
      <c r="H107" t="s">
        <v>196</v>
      </c>
      <c r="I107" s="36">
        <v>0.15559999999999999</v>
      </c>
      <c r="J107" s="36">
        <v>4.4699999999999997E-2</v>
      </c>
      <c r="K107" s="36"/>
    </row>
    <row r="108" spans="1:11" x14ac:dyDescent="0.25">
      <c r="A108" t="s">
        <v>43</v>
      </c>
      <c r="B108" t="s">
        <v>195</v>
      </c>
      <c r="C108" s="36">
        <v>4.9299999999999997E-2</v>
      </c>
      <c r="D108" s="36">
        <v>1.8800000000000001E-2</v>
      </c>
      <c r="E108" s="36">
        <v>8.8950000000000001E-3</v>
      </c>
      <c r="G108" t="s">
        <v>43</v>
      </c>
      <c r="H108" t="s">
        <v>195</v>
      </c>
      <c r="I108" s="36">
        <v>4.65E-2</v>
      </c>
      <c r="J108" s="36">
        <v>1.4800000000000001E-2</v>
      </c>
      <c r="K108" s="36">
        <v>3.4093999999999999E-2</v>
      </c>
    </row>
    <row r="109" spans="1:11" x14ac:dyDescent="0.25">
      <c r="B109" t="s">
        <v>196</v>
      </c>
      <c r="C109" s="36">
        <v>0.1527</v>
      </c>
      <c r="D109" s="36">
        <v>0.12920000000000001</v>
      </c>
      <c r="E109" s="36"/>
      <c r="H109" t="s">
        <v>196</v>
      </c>
      <c r="I109" s="36">
        <v>0.1527</v>
      </c>
      <c r="J109" s="36">
        <v>0.12920000000000001</v>
      </c>
      <c r="K109" s="36"/>
    </row>
    <row r="110" spans="1:11" x14ac:dyDescent="0.25">
      <c r="A110" t="s">
        <v>45</v>
      </c>
      <c r="B110" t="s">
        <v>195</v>
      </c>
      <c r="C110" s="36">
        <v>0.37190000000000001</v>
      </c>
      <c r="D110" s="36">
        <v>8.72E-2</v>
      </c>
      <c r="E110" s="36">
        <v>0.41232799999999997</v>
      </c>
      <c r="G110" t="s">
        <v>45</v>
      </c>
      <c r="H110" t="s">
        <v>195</v>
      </c>
      <c r="I110" s="36">
        <v>0.39360000000000001</v>
      </c>
      <c r="J110" s="36">
        <v>0.10340000000000001</v>
      </c>
      <c r="K110" s="36">
        <v>0.26880999999999999</v>
      </c>
    </row>
    <row r="111" spans="1:11" x14ac:dyDescent="0.25">
      <c r="B111" t="s">
        <v>196</v>
      </c>
      <c r="C111" s="36">
        <v>0.34039999999999998</v>
      </c>
      <c r="D111" s="36">
        <v>0.1012</v>
      </c>
      <c r="E111" s="36"/>
      <c r="H111" t="s">
        <v>196</v>
      </c>
      <c r="I111" s="36">
        <v>0.34039999999999998</v>
      </c>
      <c r="J111" s="36">
        <v>0.1012</v>
      </c>
      <c r="K111" s="36"/>
    </row>
    <row r="112" spans="1:11" x14ac:dyDescent="0.25">
      <c r="A112" t="s">
        <v>46</v>
      </c>
      <c r="B112" t="s">
        <v>195</v>
      </c>
      <c r="C112" s="36">
        <v>0.93310000000000004</v>
      </c>
      <c r="D112" s="36">
        <v>0.19139999999999999</v>
      </c>
      <c r="E112" s="36">
        <v>0.81167299999999998</v>
      </c>
      <c r="G112" t="s">
        <v>46</v>
      </c>
      <c r="H112" t="s">
        <v>195</v>
      </c>
      <c r="I112" s="36">
        <v>0.92800000000000005</v>
      </c>
      <c r="J112" s="36">
        <v>0.20030000000000001</v>
      </c>
      <c r="K112" s="36">
        <v>0.81099600000000005</v>
      </c>
    </row>
    <row r="113" spans="1:11" x14ac:dyDescent="0.25">
      <c r="B113" t="s">
        <v>196</v>
      </c>
      <c r="C113" s="36">
        <v>0.95660000000000001</v>
      </c>
      <c r="D113" s="36">
        <v>0.28820000000000001</v>
      </c>
      <c r="E113" s="36"/>
      <c r="H113" t="s">
        <v>196</v>
      </c>
      <c r="I113" s="36">
        <v>0.95660000000000001</v>
      </c>
      <c r="J113" s="36">
        <v>0.28820000000000001</v>
      </c>
      <c r="K113" s="36"/>
    </row>
    <row r="114" spans="1:11" x14ac:dyDescent="0.25">
      <c r="A114" t="s">
        <v>47</v>
      </c>
      <c r="B114" t="s">
        <v>195</v>
      </c>
      <c r="C114" s="36">
        <v>0.3095</v>
      </c>
      <c r="D114" s="36">
        <v>0.11070000000000001</v>
      </c>
      <c r="E114" s="36">
        <v>0.13664200000000001</v>
      </c>
      <c r="G114" t="s">
        <v>47</v>
      </c>
      <c r="H114" t="s">
        <v>195</v>
      </c>
      <c r="I114" s="36">
        <v>0.30449999999999999</v>
      </c>
      <c r="J114" s="36">
        <v>0.1108</v>
      </c>
      <c r="K114" s="36">
        <v>0.21344299999999999</v>
      </c>
    </row>
    <row r="115" spans="1:11" x14ac:dyDescent="0.25">
      <c r="B115" t="s">
        <v>196</v>
      </c>
      <c r="C115" s="36">
        <v>0.24879999999999999</v>
      </c>
      <c r="D115" s="36">
        <v>8.3000000000000004E-2</v>
      </c>
      <c r="E115" s="36"/>
      <c r="H115" t="s">
        <v>196</v>
      </c>
      <c r="I115" s="36">
        <v>0.24879999999999999</v>
      </c>
      <c r="J115" s="36">
        <v>8.3000000000000004E-2</v>
      </c>
      <c r="K115" s="36"/>
    </row>
    <row r="116" spans="1:11" x14ac:dyDescent="0.25">
      <c r="A116" t="s">
        <v>48</v>
      </c>
      <c r="B116" t="s">
        <v>195</v>
      </c>
      <c r="C116" s="36">
        <v>0.4738</v>
      </c>
      <c r="D116" s="36">
        <v>0.33279999999999998</v>
      </c>
      <c r="E116" s="36">
        <v>9.2599999999999996E-4</v>
      </c>
      <c r="G116" t="s">
        <v>48</v>
      </c>
      <c r="H116" t="s">
        <v>195</v>
      </c>
      <c r="I116" s="36">
        <v>0.41830000000000001</v>
      </c>
      <c r="J116" s="36">
        <v>0.35410000000000003</v>
      </c>
      <c r="K116" s="36">
        <v>4.3210000000000002E-3</v>
      </c>
    </row>
    <row r="117" spans="1:11" x14ac:dyDescent="0.25">
      <c r="B117" t="s">
        <v>196</v>
      </c>
      <c r="C117" s="36">
        <v>1.2866</v>
      </c>
      <c r="D117" s="36">
        <v>0.69020000000000004</v>
      </c>
      <c r="E117" s="36"/>
      <c r="H117" t="s">
        <v>196</v>
      </c>
      <c r="I117" s="36">
        <v>1.2866</v>
      </c>
      <c r="J117" s="36">
        <v>0.69020000000000004</v>
      </c>
      <c r="K117" s="36"/>
    </row>
    <row r="118" spans="1:11" x14ac:dyDescent="0.25">
      <c r="A118" t="s">
        <v>49</v>
      </c>
      <c r="B118" t="s">
        <v>195</v>
      </c>
      <c r="C118" s="36">
        <v>9.2999999999999999E-2</v>
      </c>
      <c r="D118" s="36">
        <v>6.93E-2</v>
      </c>
      <c r="E118" s="36">
        <v>7.5926999999999994E-2</v>
      </c>
      <c r="G118" t="s">
        <v>49</v>
      </c>
      <c r="H118" t="s">
        <v>195</v>
      </c>
      <c r="I118" s="36">
        <v>6.6400000000000001E-2</v>
      </c>
      <c r="J118" s="36">
        <v>4.82E-2</v>
      </c>
      <c r="K118" s="36">
        <v>0.133243</v>
      </c>
    </row>
    <row r="119" spans="1:11" x14ac:dyDescent="0.25">
      <c r="B119" t="s">
        <v>196</v>
      </c>
      <c r="C119" s="36">
        <v>0.40660000000000002</v>
      </c>
      <c r="D119" s="36">
        <v>0.60499999999999998</v>
      </c>
      <c r="E119" s="36"/>
      <c r="H119" t="s">
        <v>196</v>
      </c>
      <c r="I119" s="36">
        <v>0.40660000000000002</v>
      </c>
      <c r="J119" s="36">
        <v>0.60499999999999998</v>
      </c>
      <c r="K119" s="36"/>
    </row>
    <row r="120" spans="1:11" x14ac:dyDescent="0.25">
      <c r="A120" t="s">
        <v>50</v>
      </c>
      <c r="B120" t="s">
        <v>195</v>
      </c>
      <c r="C120" s="36">
        <v>0.77490000000000003</v>
      </c>
      <c r="D120" s="36">
        <v>9.7500000000000003E-2</v>
      </c>
      <c r="E120" s="36">
        <v>0.21798699999999999</v>
      </c>
      <c r="G120" t="s">
        <v>50</v>
      </c>
      <c r="H120" t="s">
        <v>195</v>
      </c>
      <c r="I120" s="36">
        <v>0.7833</v>
      </c>
      <c r="J120" s="36">
        <v>6.8199999999999997E-2</v>
      </c>
      <c r="K120" s="36">
        <v>0.241118</v>
      </c>
    </row>
    <row r="121" spans="1:11" x14ac:dyDescent="0.25">
      <c r="B121" t="s">
        <v>196</v>
      </c>
      <c r="C121" s="36">
        <v>0.7036</v>
      </c>
      <c r="D121" s="36">
        <v>0.17580000000000001</v>
      </c>
      <c r="E121" s="36"/>
      <c r="H121" t="s">
        <v>196</v>
      </c>
      <c r="I121" s="36">
        <v>0.7036</v>
      </c>
      <c r="J121" s="36">
        <v>0.17580000000000001</v>
      </c>
      <c r="K121" s="36"/>
    </row>
    <row r="122" spans="1:11" x14ac:dyDescent="0.25">
      <c r="A122" t="s">
        <v>51</v>
      </c>
      <c r="B122" t="s">
        <v>195</v>
      </c>
      <c r="C122" s="36">
        <v>1.8664000000000001</v>
      </c>
      <c r="D122" s="36">
        <v>3.9984999999999999</v>
      </c>
      <c r="E122" s="36">
        <v>0.127858</v>
      </c>
      <c r="G122" t="s">
        <v>51</v>
      </c>
      <c r="H122" t="s">
        <v>195</v>
      </c>
      <c r="I122" s="36">
        <v>1.3766</v>
      </c>
      <c r="J122" s="36">
        <v>2.8115999999999999</v>
      </c>
      <c r="K122" s="36">
        <v>0.11222600000000001</v>
      </c>
    </row>
    <row r="123" spans="1:11" x14ac:dyDescent="0.25">
      <c r="B123" t="s">
        <v>196</v>
      </c>
      <c r="C123" s="36">
        <v>0.04</v>
      </c>
      <c r="D123" s="36">
        <v>3.4799999999999998E-2</v>
      </c>
      <c r="E123" s="36"/>
      <c r="H123" t="s">
        <v>196</v>
      </c>
      <c r="I123" s="36">
        <v>0.04</v>
      </c>
      <c r="J123" s="36">
        <v>3.4799999999999998E-2</v>
      </c>
      <c r="K123" s="36"/>
    </row>
    <row r="124" spans="1:11" x14ac:dyDescent="0.25">
      <c r="A124" t="s">
        <v>51</v>
      </c>
      <c r="B124" t="s">
        <v>195</v>
      </c>
      <c r="C124" s="36">
        <v>0.112</v>
      </c>
      <c r="D124" s="36">
        <v>5.0999999999999997E-2</v>
      </c>
      <c r="E124" s="36">
        <v>3.0200000000000002E-4</v>
      </c>
      <c r="G124" t="s">
        <v>51</v>
      </c>
      <c r="H124" t="s">
        <v>195</v>
      </c>
      <c r="I124" s="36">
        <v>9.7699999999999995E-2</v>
      </c>
      <c r="J124" s="36">
        <v>4.2200000000000001E-2</v>
      </c>
      <c r="K124" s="36">
        <v>3.065E-3</v>
      </c>
    </row>
    <row r="125" spans="1:11" x14ac:dyDescent="0.25">
      <c r="B125" t="s">
        <v>196</v>
      </c>
      <c r="C125" s="36">
        <v>0.57230000000000003</v>
      </c>
      <c r="D125" s="36">
        <v>0.3876</v>
      </c>
      <c r="E125" s="36"/>
      <c r="H125" t="s">
        <v>196</v>
      </c>
      <c r="I125" s="36">
        <v>0.57230000000000003</v>
      </c>
      <c r="J125" s="36">
        <v>0.3876</v>
      </c>
      <c r="K125" s="36"/>
    </row>
    <row r="126" spans="1:11" x14ac:dyDescent="0.25">
      <c r="A126" t="s">
        <v>51</v>
      </c>
      <c r="B126" t="s">
        <v>195</v>
      </c>
      <c r="C126" s="36">
        <v>6.0000000000000001E-3</v>
      </c>
      <c r="D126" s="36">
        <v>8.3000000000000001E-3</v>
      </c>
      <c r="E126" s="36">
        <v>8.2899999999999998E-4</v>
      </c>
      <c r="G126" t="s">
        <v>51</v>
      </c>
      <c r="H126" t="s">
        <v>195</v>
      </c>
      <c r="I126" s="36">
        <v>1.8E-3</v>
      </c>
      <c r="J126" s="36">
        <v>2.3999999999999998E-3</v>
      </c>
      <c r="K126" s="36">
        <v>5.189E-3</v>
      </c>
    </row>
    <row r="127" spans="1:11" x14ac:dyDescent="0.25">
      <c r="B127" t="s">
        <v>196</v>
      </c>
      <c r="C127" s="36">
        <v>7.85E-2</v>
      </c>
      <c r="D127" s="36">
        <v>6.7599999999999993E-2</v>
      </c>
      <c r="E127" s="36"/>
      <c r="H127" t="s">
        <v>196</v>
      </c>
      <c r="I127" s="36">
        <v>7.85E-2</v>
      </c>
      <c r="J127" s="36">
        <v>6.7599999999999993E-2</v>
      </c>
      <c r="K127" s="36"/>
    </row>
    <row r="128" spans="1:11" x14ac:dyDescent="0.25">
      <c r="A128" t="s">
        <v>52</v>
      </c>
      <c r="B128" t="s">
        <v>195</v>
      </c>
      <c r="C128" s="36">
        <v>6.1999999999999998E-3</v>
      </c>
      <c r="D128" s="36">
        <v>8.9999999999999993E-3</v>
      </c>
      <c r="E128" s="36">
        <v>4.2110000000000003E-3</v>
      </c>
      <c r="G128" t="s">
        <v>52</v>
      </c>
      <c r="H128" t="s">
        <v>195</v>
      </c>
      <c r="I128" s="36">
        <v>2E-3</v>
      </c>
      <c r="J128" s="36">
        <v>2.5000000000000001E-3</v>
      </c>
      <c r="K128" s="36">
        <v>1.9675000000000002E-2</v>
      </c>
    </row>
    <row r="129" spans="1:11" x14ac:dyDescent="0.25">
      <c r="B129" t="s">
        <v>196</v>
      </c>
      <c r="C129" s="36">
        <v>0.121</v>
      </c>
      <c r="D129" s="36">
        <v>0.1303</v>
      </c>
      <c r="E129" s="36"/>
      <c r="H129" t="s">
        <v>196</v>
      </c>
      <c r="I129" s="36">
        <v>0.121</v>
      </c>
      <c r="J129" s="36">
        <v>0.1303</v>
      </c>
      <c r="K129" s="36"/>
    </row>
    <row r="130" spans="1:11" x14ac:dyDescent="0.25">
      <c r="A130" t="s">
        <v>53</v>
      </c>
      <c r="B130" t="s">
        <v>195</v>
      </c>
      <c r="C130" s="36">
        <v>0.67820000000000003</v>
      </c>
      <c r="D130" s="36">
        <v>0.1145</v>
      </c>
      <c r="E130" s="36">
        <v>2.8549000000000001E-2</v>
      </c>
      <c r="G130" t="s">
        <v>53</v>
      </c>
      <c r="H130" t="s">
        <v>195</v>
      </c>
      <c r="I130" s="36">
        <v>0.67230000000000001</v>
      </c>
      <c r="J130" s="36">
        <v>7.7799999999999994E-2</v>
      </c>
      <c r="K130" s="36">
        <v>4.9647999999999998E-2</v>
      </c>
    </row>
    <row r="131" spans="1:11" x14ac:dyDescent="0.25">
      <c r="B131" t="s">
        <v>196</v>
      </c>
      <c r="C131" s="36">
        <v>0.5635</v>
      </c>
      <c r="D131" s="36">
        <v>0.13100000000000001</v>
      </c>
      <c r="E131" s="36"/>
      <c r="H131" t="s">
        <v>196</v>
      </c>
      <c r="I131" s="36">
        <v>0.5635</v>
      </c>
      <c r="J131" s="36">
        <v>0.13100000000000001</v>
      </c>
      <c r="K131" s="36"/>
    </row>
    <row r="132" spans="1:11" x14ac:dyDescent="0.25">
      <c r="A132" t="s">
        <v>54</v>
      </c>
      <c r="B132" t="s">
        <v>195</v>
      </c>
      <c r="C132" s="36">
        <v>0.69630000000000003</v>
      </c>
      <c r="D132" s="36">
        <v>0.1157</v>
      </c>
      <c r="E132" s="36">
        <v>2.3259999999999999E-2</v>
      </c>
      <c r="G132" t="s">
        <v>54</v>
      </c>
      <c r="H132" t="s">
        <v>195</v>
      </c>
      <c r="I132" s="36">
        <v>0.72599999999999998</v>
      </c>
      <c r="J132" s="36">
        <v>0.1222</v>
      </c>
      <c r="K132" s="36">
        <v>1.4496E-2</v>
      </c>
    </row>
    <row r="133" spans="1:11" x14ac:dyDescent="0.25">
      <c r="B133" t="s">
        <v>196</v>
      </c>
      <c r="C133" s="36">
        <v>0.59009999999999996</v>
      </c>
      <c r="D133" s="36">
        <v>0.1016</v>
      </c>
      <c r="E133" s="36"/>
      <c r="H133" t="s">
        <v>196</v>
      </c>
      <c r="I133" s="36">
        <v>0.59009999999999996</v>
      </c>
      <c r="J133" s="36">
        <v>0.1016</v>
      </c>
      <c r="K133" s="36"/>
    </row>
    <row r="134" spans="1:11" x14ac:dyDescent="0.25">
      <c r="A134" t="s">
        <v>55</v>
      </c>
      <c r="B134" t="s">
        <v>195</v>
      </c>
      <c r="C134" s="36">
        <v>0.78410000000000002</v>
      </c>
      <c r="D134" s="36">
        <v>0.18759999999999999</v>
      </c>
      <c r="E134" s="36">
        <v>0.380718</v>
      </c>
      <c r="G134" t="s">
        <v>55</v>
      </c>
      <c r="H134" t="s">
        <v>195</v>
      </c>
      <c r="I134" s="36">
        <v>0.82389999999999997</v>
      </c>
      <c r="J134" s="36">
        <v>0.21029999999999999</v>
      </c>
      <c r="K134" s="36">
        <v>0.26474999999999999</v>
      </c>
    </row>
    <row r="135" spans="1:11" x14ac:dyDescent="0.25">
      <c r="B135" t="s">
        <v>196</v>
      </c>
      <c r="C135" s="36">
        <v>0.71230000000000004</v>
      </c>
      <c r="D135" s="36">
        <v>0.2137</v>
      </c>
      <c r="E135" s="36"/>
      <c r="H135" t="s">
        <v>196</v>
      </c>
      <c r="I135" s="36">
        <v>0.71230000000000004</v>
      </c>
      <c r="J135" s="36">
        <v>0.2137</v>
      </c>
      <c r="K135" s="36"/>
    </row>
    <row r="136" spans="1:11" x14ac:dyDescent="0.25">
      <c r="A136" t="s">
        <v>56</v>
      </c>
      <c r="B136" t="s">
        <v>195</v>
      </c>
      <c r="C136" s="36">
        <v>0.70389999999999997</v>
      </c>
      <c r="D136" s="36">
        <v>0.15590000000000001</v>
      </c>
      <c r="E136" s="36">
        <v>1.5127E-2</v>
      </c>
      <c r="G136" t="s">
        <v>56</v>
      </c>
      <c r="H136" t="s">
        <v>195</v>
      </c>
      <c r="I136" s="36">
        <v>0.77129999999999999</v>
      </c>
      <c r="J136" s="36">
        <v>0.1113</v>
      </c>
      <c r="K136" s="36">
        <v>5.6400000000000005E-4</v>
      </c>
    </row>
    <row r="137" spans="1:11" x14ac:dyDescent="0.25">
      <c r="B137" t="s">
        <v>196</v>
      </c>
      <c r="C137" s="36">
        <v>0.56140000000000001</v>
      </c>
      <c r="D137" s="36">
        <v>0.10929999999999999</v>
      </c>
      <c r="E137" s="36"/>
      <c r="H137" t="s">
        <v>196</v>
      </c>
      <c r="I137" s="36">
        <v>0.56140000000000001</v>
      </c>
      <c r="J137" s="36">
        <v>0.10929999999999999</v>
      </c>
      <c r="K137" s="36"/>
    </row>
    <row r="138" spans="1:11" x14ac:dyDescent="0.25">
      <c r="A138" t="s">
        <v>57</v>
      </c>
      <c r="B138" t="s">
        <v>195</v>
      </c>
      <c r="C138" s="36">
        <v>0.84819999999999995</v>
      </c>
      <c r="D138" s="36">
        <v>0.30270000000000002</v>
      </c>
      <c r="E138" s="36">
        <v>0.52082300000000004</v>
      </c>
      <c r="G138" t="s">
        <v>57</v>
      </c>
      <c r="H138" t="s">
        <v>195</v>
      </c>
      <c r="I138" s="36">
        <v>0.84709999999999996</v>
      </c>
      <c r="J138" s="36">
        <v>0.26090000000000002</v>
      </c>
      <c r="K138" s="36">
        <v>0.59810300000000005</v>
      </c>
    </row>
    <row r="139" spans="1:11" x14ac:dyDescent="0.25">
      <c r="B139" t="s">
        <v>196</v>
      </c>
      <c r="C139" s="36">
        <v>0.98660000000000003</v>
      </c>
      <c r="D139" s="36">
        <v>0.69830000000000003</v>
      </c>
      <c r="E139" s="36"/>
      <c r="H139" t="s">
        <v>196</v>
      </c>
      <c r="I139" s="36">
        <v>0.98660000000000003</v>
      </c>
      <c r="J139" s="36">
        <v>0.69830000000000003</v>
      </c>
      <c r="K139" s="36"/>
    </row>
    <row r="140" spans="1:11" x14ac:dyDescent="0.25">
      <c r="A140" t="s">
        <v>58</v>
      </c>
      <c r="B140" t="s">
        <v>195</v>
      </c>
      <c r="C140" s="36">
        <v>0.50739999999999996</v>
      </c>
      <c r="D140" s="36">
        <v>0.1138</v>
      </c>
      <c r="E140" s="36">
        <v>0.824824</v>
      </c>
      <c r="G140" t="s">
        <v>58</v>
      </c>
      <c r="H140" t="s">
        <v>195</v>
      </c>
      <c r="I140" s="36">
        <v>0.48820000000000002</v>
      </c>
      <c r="J140" s="36">
        <v>8.4900000000000003E-2</v>
      </c>
      <c r="K140" s="36">
        <v>0.99406700000000003</v>
      </c>
    </row>
    <row r="141" spans="1:11" x14ac:dyDescent="0.25">
      <c r="B141" t="s">
        <v>196</v>
      </c>
      <c r="C141" s="36">
        <v>0.48730000000000001</v>
      </c>
      <c r="D141" s="36">
        <v>0.30059999999999998</v>
      </c>
      <c r="E141" s="36"/>
      <c r="H141" t="s">
        <v>196</v>
      </c>
      <c r="I141" s="36">
        <v>0.48730000000000001</v>
      </c>
      <c r="J141" s="36">
        <v>0.30059999999999998</v>
      </c>
      <c r="K141" s="36"/>
    </row>
    <row r="142" spans="1:11" x14ac:dyDescent="0.25">
      <c r="A142" t="s">
        <v>59</v>
      </c>
      <c r="B142" t="s">
        <v>195</v>
      </c>
      <c r="C142" s="36">
        <v>0.50790000000000002</v>
      </c>
      <c r="D142" s="36">
        <v>0.1201</v>
      </c>
      <c r="E142" s="36">
        <v>1.64E-4</v>
      </c>
      <c r="G142" t="s">
        <v>59</v>
      </c>
      <c r="H142" t="s">
        <v>195</v>
      </c>
      <c r="I142" s="36">
        <v>0.54510000000000003</v>
      </c>
      <c r="J142" s="36">
        <v>9.9599999999999994E-2</v>
      </c>
      <c r="K142" s="36">
        <v>3.4E-5</v>
      </c>
    </row>
    <row r="143" spans="1:11" x14ac:dyDescent="0.25">
      <c r="B143" t="s">
        <v>196</v>
      </c>
      <c r="C143" s="36">
        <v>0.32050000000000001</v>
      </c>
      <c r="D143" s="36">
        <v>8.3400000000000002E-2</v>
      </c>
      <c r="E143" s="36"/>
      <c r="H143" t="s">
        <v>196</v>
      </c>
      <c r="I143" s="36">
        <v>0.32050000000000001</v>
      </c>
      <c r="J143" s="36">
        <v>8.3400000000000002E-2</v>
      </c>
      <c r="K143" s="36"/>
    </row>
    <row r="144" spans="1:11" x14ac:dyDescent="0.25">
      <c r="A144" t="s">
        <v>60</v>
      </c>
      <c r="B144" t="s">
        <v>195</v>
      </c>
      <c r="C144" s="36">
        <v>0.31540000000000001</v>
      </c>
      <c r="D144" s="36">
        <v>0.1166</v>
      </c>
      <c r="E144" s="36">
        <v>0.60552499999999998</v>
      </c>
      <c r="G144" t="s">
        <v>60</v>
      </c>
      <c r="H144" t="s">
        <v>195</v>
      </c>
      <c r="I144" s="36">
        <v>0.37140000000000001</v>
      </c>
      <c r="J144" s="36">
        <v>0.11169999999999999</v>
      </c>
      <c r="K144" s="36">
        <v>0.114478</v>
      </c>
    </row>
    <row r="145" spans="1:11" x14ac:dyDescent="0.25">
      <c r="B145" t="s">
        <v>196</v>
      </c>
      <c r="C145" s="36">
        <v>0.29270000000000002</v>
      </c>
      <c r="D145" s="36">
        <v>9.8599999999999993E-2</v>
      </c>
      <c r="E145" s="36"/>
      <c r="H145" t="s">
        <v>196</v>
      </c>
      <c r="I145" s="36">
        <v>0.29270000000000002</v>
      </c>
      <c r="J145" s="36">
        <v>9.8599999999999993E-2</v>
      </c>
      <c r="K145" s="36"/>
    </row>
    <row r="146" spans="1:11" x14ac:dyDescent="0.25">
      <c r="A146" t="s">
        <v>61</v>
      </c>
      <c r="B146" t="s">
        <v>195</v>
      </c>
      <c r="C146" s="36">
        <v>0.33210000000000001</v>
      </c>
      <c r="D146" s="36">
        <v>0.1031</v>
      </c>
      <c r="E146" s="36">
        <v>6.8900000000000005E-4</v>
      </c>
      <c r="G146" t="s">
        <v>61</v>
      </c>
      <c r="H146" t="s">
        <v>195</v>
      </c>
      <c r="I146" s="36">
        <v>0.374</v>
      </c>
      <c r="J146" s="36">
        <v>9.8199999999999996E-2</v>
      </c>
      <c r="K146" s="36">
        <v>1.63E-4</v>
      </c>
    </row>
    <row r="147" spans="1:11" x14ac:dyDescent="0.25">
      <c r="B147" t="s">
        <v>196</v>
      </c>
      <c r="C147" s="36">
        <v>0.1888</v>
      </c>
      <c r="D147" s="36">
        <v>7.6399999999999996E-2</v>
      </c>
      <c r="E147" s="36"/>
      <c r="H147" t="s">
        <v>196</v>
      </c>
      <c r="I147" s="36">
        <v>0.1888</v>
      </c>
      <c r="J147" s="36">
        <v>7.6399999999999996E-2</v>
      </c>
      <c r="K147" s="36"/>
    </row>
    <row r="148" spans="1:11" x14ac:dyDescent="0.25">
      <c r="A148" t="s">
        <v>62</v>
      </c>
      <c r="B148" t="s">
        <v>195</v>
      </c>
      <c r="C148" s="36">
        <v>0.28489999999999999</v>
      </c>
      <c r="D148" s="36">
        <v>0.13750000000000001</v>
      </c>
      <c r="E148" s="36">
        <v>0.56413400000000002</v>
      </c>
      <c r="G148" t="s">
        <v>62</v>
      </c>
      <c r="H148" t="s">
        <v>195</v>
      </c>
      <c r="I148" s="36">
        <v>0.2928</v>
      </c>
      <c r="J148" s="36">
        <v>0.15379999999999999</v>
      </c>
      <c r="K148" s="36">
        <v>0.71887699999999999</v>
      </c>
    </row>
    <row r="149" spans="1:11" x14ac:dyDescent="0.25">
      <c r="B149" t="s">
        <v>196</v>
      </c>
      <c r="C149" s="36">
        <v>0.31530000000000002</v>
      </c>
      <c r="D149" s="36">
        <v>0.121</v>
      </c>
      <c r="E149" s="36"/>
      <c r="H149" t="s">
        <v>196</v>
      </c>
      <c r="I149" s="36">
        <v>0.31530000000000002</v>
      </c>
      <c r="J149" s="36">
        <v>0.121</v>
      </c>
      <c r="K149" s="36"/>
    </row>
    <row r="150" spans="1:11" x14ac:dyDescent="0.25">
      <c r="A150" t="s">
        <v>63</v>
      </c>
      <c r="B150" t="s">
        <v>195</v>
      </c>
      <c r="C150" s="36">
        <v>0.54339999999999999</v>
      </c>
      <c r="D150" s="36">
        <v>0.13270000000000001</v>
      </c>
      <c r="E150" s="36">
        <v>0.32863700000000001</v>
      </c>
      <c r="G150" t="s">
        <v>63</v>
      </c>
      <c r="H150" t="s">
        <v>195</v>
      </c>
      <c r="I150" s="36">
        <v>0.60950000000000004</v>
      </c>
      <c r="J150" s="36">
        <v>0.1012</v>
      </c>
      <c r="K150" s="36">
        <v>9.9783999999999998E-2</v>
      </c>
    </row>
    <row r="151" spans="1:11" x14ac:dyDescent="0.25">
      <c r="B151" t="s">
        <v>196</v>
      </c>
      <c r="C151" s="36">
        <v>0.47639999999999999</v>
      </c>
      <c r="D151" s="36">
        <v>0.19919999999999999</v>
      </c>
      <c r="E151" s="36"/>
      <c r="H151" t="s">
        <v>196</v>
      </c>
      <c r="I151" s="36">
        <v>0.47639999999999999</v>
      </c>
      <c r="J151" s="36">
        <v>0.19919999999999999</v>
      </c>
      <c r="K151" s="36"/>
    </row>
    <row r="152" spans="1:11" x14ac:dyDescent="0.25">
      <c r="A152" t="s">
        <v>64</v>
      </c>
      <c r="B152" t="s">
        <v>195</v>
      </c>
      <c r="C152" s="36">
        <v>0.34420000000000001</v>
      </c>
      <c r="D152" s="36">
        <v>0.1099</v>
      </c>
      <c r="E152" s="36">
        <v>4.4706000000000003E-2</v>
      </c>
      <c r="G152" t="s">
        <v>64</v>
      </c>
      <c r="H152" t="s">
        <v>195</v>
      </c>
      <c r="I152" s="36">
        <v>0.38429999999999997</v>
      </c>
      <c r="J152" s="36">
        <v>6.6900000000000001E-2</v>
      </c>
      <c r="K152" s="36">
        <v>3.6830000000000001E-3</v>
      </c>
    </row>
    <row r="153" spans="1:11" x14ac:dyDescent="0.25">
      <c r="B153" t="s">
        <v>196</v>
      </c>
      <c r="C153" s="36">
        <v>0.25779999999999997</v>
      </c>
      <c r="D153" s="36">
        <v>9.1899999999999996E-2</v>
      </c>
      <c r="E153" s="36"/>
      <c r="H153" t="s">
        <v>196</v>
      </c>
      <c r="I153" s="36">
        <v>0.25779999999999997</v>
      </c>
      <c r="J153" s="36">
        <v>9.1899999999999996E-2</v>
      </c>
      <c r="K153" s="36"/>
    </row>
    <row r="154" spans="1:11" x14ac:dyDescent="0.25">
      <c r="A154" t="s">
        <v>65</v>
      </c>
      <c r="B154" t="s">
        <v>195</v>
      </c>
      <c r="C154" s="36">
        <v>0.3705</v>
      </c>
      <c r="D154" s="36">
        <v>0.11459999999999999</v>
      </c>
      <c r="E154" s="36">
        <v>4.2099999999999999E-4</v>
      </c>
      <c r="G154" t="s">
        <v>65</v>
      </c>
      <c r="H154" t="s">
        <v>195</v>
      </c>
      <c r="I154" s="36">
        <v>0.42630000000000001</v>
      </c>
      <c r="J154" s="36">
        <v>8.8300000000000003E-2</v>
      </c>
      <c r="K154" s="36">
        <v>1.5999999999999999E-5</v>
      </c>
    </row>
    <row r="155" spans="1:11" x14ac:dyDescent="0.25">
      <c r="B155" t="s">
        <v>196</v>
      </c>
      <c r="C155" s="36">
        <v>0.2074</v>
      </c>
      <c r="D155" s="36">
        <v>7.85E-2</v>
      </c>
      <c r="E155" s="36"/>
      <c r="H155" t="s">
        <v>196</v>
      </c>
      <c r="I155" s="36">
        <v>0.2074</v>
      </c>
      <c r="J155" s="36">
        <v>7.85E-2</v>
      </c>
      <c r="K155" s="36"/>
    </row>
    <row r="156" spans="1:11" x14ac:dyDescent="0.25">
      <c r="A156" t="s">
        <v>66</v>
      </c>
      <c r="B156" t="s">
        <v>195</v>
      </c>
      <c r="C156" s="36">
        <v>0.22109999999999999</v>
      </c>
      <c r="D156" s="36">
        <v>7.8299999999999995E-2</v>
      </c>
      <c r="E156" s="36">
        <v>0.13325699999999999</v>
      </c>
      <c r="G156" t="s">
        <v>66</v>
      </c>
      <c r="H156" t="s">
        <v>195</v>
      </c>
      <c r="I156" s="36">
        <v>0.23730000000000001</v>
      </c>
      <c r="J156" s="36">
        <v>4.6100000000000002E-2</v>
      </c>
      <c r="K156" s="36">
        <v>4.5342E-2</v>
      </c>
    </row>
    <row r="157" spans="1:11" x14ac:dyDescent="0.25">
      <c r="B157" t="s">
        <v>196</v>
      </c>
      <c r="C157" s="36">
        <v>0.1734</v>
      </c>
      <c r="D157" s="36">
        <v>7.4800000000000005E-2</v>
      </c>
      <c r="E157" s="36"/>
      <c r="H157" t="s">
        <v>196</v>
      </c>
      <c r="I157" s="36">
        <v>0.1734</v>
      </c>
      <c r="J157" s="36">
        <v>7.4800000000000005E-2</v>
      </c>
      <c r="K157" s="36"/>
    </row>
    <row r="158" spans="1:11" x14ac:dyDescent="0.25">
      <c r="A158" t="s">
        <v>67</v>
      </c>
      <c r="B158" t="s">
        <v>195</v>
      </c>
      <c r="C158" s="36">
        <v>0.27800000000000002</v>
      </c>
      <c r="D158" s="36">
        <v>9.3799999999999994E-2</v>
      </c>
      <c r="E158" s="36">
        <v>4.5259999999999996E-3</v>
      </c>
      <c r="G158" t="s">
        <v>67</v>
      </c>
      <c r="H158" t="s">
        <v>195</v>
      </c>
      <c r="I158" s="36">
        <v>0.315</v>
      </c>
      <c r="J158" s="36">
        <v>9.2200000000000004E-2</v>
      </c>
      <c r="K158" s="36">
        <v>1.4109999999999999E-3</v>
      </c>
    </row>
    <row r="159" spans="1:11" x14ac:dyDescent="0.25">
      <c r="B159" t="s">
        <v>196</v>
      </c>
      <c r="C159" s="36">
        <v>0.16639999999999999</v>
      </c>
      <c r="D159" s="36">
        <v>8.2400000000000001E-2</v>
      </c>
      <c r="E159" s="36"/>
      <c r="H159" t="s">
        <v>196</v>
      </c>
      <c r="I159" s="36">
        <v>0.16639999999999999</v>
      </c>
      <c r="J159" s="36">
        <v>8.2400000000000001E-2</v>
      </c>
      <c r="K159" s="36"/>
    </row>
    <row r="160" spans="1:11" x14ac:dyDescent="0.25">
      <c r="A160" t="s">
        <v>68</v>
      </c>
      <c r="B160" t="s">
        <v>195</v>
      </c>
      <c r="C160" s="36">
        <v>0.1353</v>
      </c>
      <c r="D160" s="36">
        <v>8.8800000000000004E-2</v>
      </c>
      <c r="E160" s="36">
        <v>0.34614299999999998</v>
      </c>
      <c r="G160" t="s">
        <v>68</v>
      </c>
      <c r="H160" t="s">
        <v>195</v>
      </c>
      <c r="I160" s="36">
        <v>0.15110000000000001</v>
      </c>
      <c r="J160" s="36">
        <v>0.10979999999999999</v>
      </c>
      <c r="K160" s="36">
        <v>0.67398000000000002</v>
      </c>
    </row>
    <row r="161" spans="1:11" x14ac:dyDescent="0.25">
      <c r="B161" t="s">
        <v>196</v>
      </c>
      <c r="C161" s="36">
        <v>0.17100000000000001</v>
      </c>
      <c r="D161" s="36">
        <v>9.7100000000000006E-2</v>
      </c>
      <c r="E161" s="36"/>
      <c r="H161" t="s">
        <v>196</v>
      </c>
      <c r="I161" s="36">
        <v>0.17100000000000001</v>
      </c>
      <c r="J161" s="36">
        <v>9.7100000000000006E-2</v>
      </c>
      <c r="K161" s="36"/>
    </row>
    <row r="162" spans="1:11" x14ac:dyDescent="0.25">
      <c r="A162" t="s">
        <v>69</v>
      </c>
      <c r="B162" t="s">
        <v>195</v>
      </c>
      <c r="C162" s="36">
        <v>0.20119999999999999</v>
      </c>
      <c r="D162" s="36">
        <v>8.2600000000000007E-2</v>
      </c>
      <c r="E162" s="36">
        <v>0.106493</v>
      </c>
      <c r="G162" t="s">
        <v>69</v>
      </c>
      <c r="H162" t="s">
        <v>195</v>
      </c>
      <c r="I162" s="36">
        <v>0.23619999999999999</v>
      </c>
      <c r="J162" s="36">
        <v>7.7399999999999997E-2</v>
      </c>
      <c r="K162" s="36">
        <v>9.3939999999999996E-3</v>
      </c>
    </row>
    <row r="163" spans="1:11" x14ac:dyDescent="0.25">
      <c r="B163" t="s">
        <v>196</v>
      </c>
      <c r="C163" s="36">
        <v>0.15540000000000001</v>
      </c>
      <c r="D163" s="36">
        <v>4.7399999999999998E-2</v>
      </c>
      <c r="E163" s="36"/>
      <c r="H163" t="s">
        <v>196</v>
      </c>
      <c r="I163" s="36">
        <v>0.15540000000000001</v>
      </c>
      <c r="J163" s="36">
        <v>4.7399999999999998E-2</v>
      </c>
      <c r="K163" s="36"/>
    </row>
    <row r="164" spans="1:11" x14ac:dyDescent="0.25">
      <c r="A164" t="s">
        <v>70</v>
      </c>
      <c r="B164" t="s">
        <v>195</v>
      </c>
      <c r="C164" s="36">
        <v>0.1157</v>
      </c>
      <c r="D164" s="36">
        <v>7.8799999999999995E-2</v>
      </c>
      <c r="E164" s="36">
        <v>0.96374199999999999</v>
      </c>
      <c r="G164" t="s">
        <v>70</v>
      </c>
      <c r="H164" t="s">
        <v>195</v>
      </c>
      <c r="I164" s="36">
        <v>0.1389</v>
      </c>
      <c r="J164" s="36">
        <v>7.9500000000000001E-2</v>
      </c>
      <c r="K164" s="36">
        <v>0.52750600000000003</v>
      </c>
    </row>
    <row r="165" spans="1:11" x14ac:dyDescent="0.25">
      <c r="B165" t="s">
        <v>196</v>
      </c>
      <c r="C165" s="36">
        <v>0.1171</v>
      </c>
      <c r="D165" s="36">
        <v>7.0699999999999999E-2</v>
      </c>
      <c r="E165" s="36"/>
      <c r="H165" t="s">
        <v>196</v>
      </c>
      <c r="I165" s="36">
        <v>0.1171</v>
      </c>
      <c r="J165" s="36">
        <v>7.0699999999999999E-2</v>
      </c>
      <c r="K165" s="36"/>
    </row>
    <row r="166" spans="1:11" x14ac:dyDescent="0.25">
      <c r="A166" t="s">
        <v>71</v>
      </c>
      <c r="B166" t="s">
        <v>195</v>
      </c>
      <c r="C166" s="36">
        <v>0.45500000000000002</v>
      </c>
      <c r="D166" s="36">
        <v>8.0500000000000002E-2</v>
      </c>
      <c r="E166" s="36">
        <v>0.94308099999999995</v>
      </c>
      <c r="G166" t="s">
        <v>71</v>
      </c>
      <c r="H166" t="s">
        <v>195</v>
      </c>
      <c r="I166" s="36">
        <v>0.45939999999999998</v>
      </c>
      <c r="J166" s="36">
        <v>8.2600000000000007E-2</v>
      </c>
      <c r="K166" s="36">
        <v>0.96728400000000003</v>
      </c>
    </row>
    <row r="167" spans="1:11" x14ac:dyDescent="0.25">
      <c r="B167" t="s">
        <v>196</v>
      </c>
      <c r="C167" s="36">
        <v>0.45760000000000001</v>
      </c>
      <c r="D167" s="36">
        <v>0.1013</v>
      </c>
      <c r="E167" s="36"/>
      <c r="H167" t="s">
        <v>196</v>
      </c>
      <c r="I167" s="36">
        <v>0.45760000000000001</v>
      </c>
      <c r="J167" s="36">
        <v>0.1013</v>
      </c>
      <c r="K167" s="36"/>
    </row>
    <row r="168" spans="1:11" x14ac:dyDescent="0.25">
      <c r="A168" t="s">
        <v>72</v>
      </c>
      <c r="B168" t="s">
        <v>195</v>
      </c>
      <c r="C168" s="36">
        <v>0.55589999999999995</v>
      </c>
      <c r="D168" s="36">
        <v>9.2299999999999993E-2</v>
      </c>
      <c r="E168" s="36">
        <v>0.289771</v>
      </c>
      <c r="G168" t="s">
        <v>72</v>
      </c>
      <c r="H168" t="s">
        <v>195</v>
      </c>
      <c r="I168" s="36">
        <v>0.5665</v>
      </c>
      <c r="J168" s="36">
        <v>0.1009</v>
      </c>
      <c r="K168" s="36">
        <v>0.23219200000000001</v>
      </c>
    </row>
    <row r="169" spans="1:11" x14ac:dyDescent="0.25">
      <c r="B169" t="s">
        <v>196</v>
      </c>
      <c r="C169" s="36">
        <v>0.52129999999999999</v>
      </c>
      <c r="D169" s="36">
        <v>6.3399999999999998E-2</v>
      </c>
      <c r="E169" s="36"/>
      <c r="H169" t="s">
        <v>196</v>
      </c>
      <c r="I169" s="36">
        <v>0.52129999999999999</v>
      </c>
      <c r="J169" s="36">
        <v>6.3399999999999998E-2</v>
      </c>
      <c r="K169" s="36"/>
    </row>
    <row r="170" spans="1:11" x14ac:dyDescent="0.25">
      <c r="A170" t="s">
        <v>73</v>
      </c>
      <c r="B170" t="s">
        <v>195</v>
      </c>
      <c r="C170" s="36">
        <v>0.49209999999999998</v>
      </c>
      <c r="D170" s="36">
        <v>8.7599999999999997E-2</v>
      </c>
      <c r="E170" s="36">
        <v>3.3696999999999998E-2</v>
      </c>
      <c r="G170" t="s">
        <v>73</v>
      </c>
      <c r="H170" t="s">
        <v>195</v>
      </c>
      <c r="I170" s="36">
        <v>0.51849999999999996</v>
      </c>
      <c r="J170" s="36">
        <v>8.9599999999999999E-2</v>
      </c>
      <c r="K170" s="36">
        <v>1.1697000000000001E-2</v>
      </c>
    </row>
    <row r="171" spans="1:11" x14ac:dyDescent="0.25">
      <c r="B171" t="s">
        <v>196</v>
      </c>
      <c r="C171" s="36">
        <v>0.4219</v>
      </c>
      <c r="D171" s="36">
        <v>6.4899999999999999E-2</v>
      </c>
      <c r="E171" s="36"/>
      <c r="H171" t="s">
        <v>196</v>
      </c>
      <c r="I171" s="36">
        <v>0.4219</v>
      </c>
      <c r="J171" s="36">
        <v>6.4899999999999999E-2</v>
      </c>
      <c r="K171" s="36"/>
    </row>
    <row r="172" spans="1:11" x14ac:dyDescent="0.25">
      <c r="A172" t="s">
        <v>74</v>
      </c>
      <c r="B172" t="s">
        <v>195</v>
      </c>
      <c r="C172" s="36">
        <v>0.65690000000000004</v>
      </c>
      <c r="D172" s="36">
        <v>0.115</v>
      </c>
      <c r="E172" s="36">
        <v>0.222188</v>
      </c>
      <c r="G172" t="s">
        <v>74</v>
      </c>
      <c r="H172" t="s">
        <v>195</v>
      </c>
      <c r="I172" s="36">
        <v>0.6905</v>
      </c>
      <c r="J172" s="36">
        <v>0.10249999999999999</v>
      </c>
      <c r="K172" s="36">
        <v>0.16960800000000001</v>
      </c>
    </row>
    <row r="173" spans="1:11" x14ac:dyDescent="0.25">
      <c r="B173" t="s">
        <v>196</v>
      </c>
      <c r="C173" s="36">
        <v>0.56820000000000004</v>
      </c>
      <c r="D173" s="36">
        <v>0.22520000000000001</v>
      </c>
      <c r="E173" s="36"/>
      <c r="H173" t="s">
        <v>196</v>
      </c>
      <c r="I173" s="36">
        <v>0.56820000000000004</v>
      </c>
      <c r="J173" s="36">
        <v>0.22520000000000001</v>
      </c>
      <c r="K173" s="36"/>
    </row>
    <row r="174" spans="1:11" x14ac:dyDescent="0.25">
      <c r="A174" t="s">
        <v>75</v>
      </c>
      <c r="B174" t="s">
        <v>195</v>
      </c>
      <c r="C174" s="36">
        <v>0.42380000000000001</v>
      </c>
      <c r="D174" s="36">
        <v>6.6500000000000004E-2</v>
      </c>
      <c r="E174" s="36">
        <v>0.783995</v>
      </c>
      <c r="G174" t="s">
        <v>75</v>
      </c>
      <c r="H174" t="s">
        <v>195</v>
      </c>
      <c r="I174" s="36">
        <v>0.42680000000000001</v>
      </c>
      <c r="J174" s="36">
        <v>6.0499999999999998E-2</v>
      </c>
      <c r="K174" s="36">
        <v>0.86277199999999998</v>
      </c>
    </row>
    <row r="175" spans="1:11" x14ac:dyDescent="0.25">
      <c r="B175" t="s">
        <v>196</v>
      </c>
      <c r="C175" s="36">
        <v>0.43780000000000002</v>
      </c>
      <c r="D175" s="36">
        <v>0.16800000000000001</v>
      </c>
      <c r="E175" s="36"/>
      <c r="H175" t="s">
        <v>196</v>
      </c>
      <c r="I175" s="36">
        <v>0.43780000000000002</v>
      </c>
      <c r="J175" s="36">
        <v>0.16800000000000001</v>
      </c>
      <c r="K175" s="36"/>
    </row>
    <row r="176" spans="1:11" x14ac:dyDescent="0.25">
      <c r="A176" t="s">
        <v>76</v>
      </c>
      <c r="B176" t="s">
        <v>195</v>
      </c>
      <c r="C176" s="36">
        <v>0.56079999999999997</v>
      </c>
      <c r="D176" s="36">
        <v>0.1235</v>
      </c>
      <c r="E176" s="36">
        <v>0.136161</v>
      </c>
      <c r="G176" t="s">
        <v>76</v>
      </c>
      <c r="H176" t="s">
        <v>195</v>
      </c>
      <c r="I176" s="36">
        <v>0.58030000000000004</v>
      </c>
      <c r="J176" s="36">
        <v>0.14660000000000001</v>
      </c>
      <c r="K176" s="36">
        <v>0.124747</v>
      </c>
    </row>
    <row r="177" spans="1:11" x14ac:dyDescent="0.25">
      <c r="B177" t="s">
        <v>196</v>
      </c>
      <c r="C177" s="36">
        <v>0.48909999999999998</v>
      </c>
      <c r="D177" s="36">
        <v>0.10730000000000001</v>
      </c>
      <c r="E177" s="36"/>
      <c r="H177" t="s">
        <v>196</v>
      </c>
      <c r="I177" s="36">
        <v>0.48909999999999998</v>
      </c>
      <c r="J177" s="36">
        <v>0.10730000000000001</v>
      </c>
      <c r="K177" s="36"/>
    </row>
    <row r="178" spans="1:11" x14ac:dyDescent="0.25">
      <c r="A178" t="s">
        <v>77</v>
      </c>
      <c r="B178" t="s">
        <v>195</v>
      </c>
      <c r="C178" s="36">
        <v>0.29899999999999999</v>
      </c>
      <c r="D178" s="36">
        <v>4.41E-2</v>
      </c>
      <c r="E178" s="36">
        <v>7.9999999999999996E-6</v>
      </c>
      <c r="G178" t="s">
        <v>77</v>
      </c>
      <c r="H178" t="s">
        <v>195</v>
      </c>
      <c r="I178" s="36">
        <v>0.31890000000000002</v>
      </c>
      <c r="J178" s="36">
        <v>3.5200000000000002E-2</v>
      </c>
      <c r="K178" s="36">
        <v>1.9999999999999999E-6</v>
      </c>
    </row>
    <row r="179" spans="1:11" x14ac:dyDescent="0.25">
      <c r="B179" t="s">
        <v>196</v>
      </c>
      <c r="C179" s="36">
        <v>0.20669999999999999</v>
      </c>
      <c r="D179" s="36">
        <v>3.5999999999999997E-2</v>
      </c>
      <c r="E179" s="36"/>
      <c r="H179" t="s">
        <v>196</v>
      </c>
      <c r="I179" s="36">
        <v>0.20669999999999999</v>
      </c>
      <c r="J179" s="36">
        <v>3.5999999999999997E-2</v>
      </c>
      <c r="K179" s="36"/>
    </row>
    <row r="180" spans="1:11" x14ac:dyDescent="0.25">
      <c r="A180" t="s">
        <v>78</v>
      </c>
      <c r="B180" t="s">
        <v>195</v>
      </c>
      <c r="C180" s="36">
        <v>0.24560000000000001</v>
      </c>
      <c r="D180" s="36">
        <v>5.1499999999999997E-2</v>
      </c>
      <c r="E180" s="36">
        <v>9.0000000000000002E-6</v>
      </c>
      <c r="G180" t="s">
        <v>78</v>
      </c>
      <c r="H180" t="s">
        <v>195</v>
      </c>
      <c r="I180" s="36">
        <v>0.26590000000000003</v>
      </c>
      <c r="J180" s="36">
        <v>5.1799999999999999E-2</v>
      </c>
      <c r="K180" s="36">
        <v>5.0000000000000004E-6</v>
      </c>
    </row>
    <row r="181" spans="1:11" x14ac:dyDescent="0.25">
      <c r="B181" t="s">
        <v>196</v>
      </c>
      <c r="C181" s="36">
        <v>0.14849999999999999</v>
      </c>
      <c r="D181" s="36">
        <v>3.09E-2</v>
      </c>
      <c r="E181" s="36"/>
      <c r="H181" t="s">
        <v>196</v>
      </c>
      <c r="I181" s="36">
        <v>0.14849999999999999</v>
      </c>
      <c r="J181" s="36">
        <v>3.09E-2</v>
      </c>
      <c r="K181" s="36"/>
    </row>
    <row r="182" spans="1:11" x14ac:dyDescent="0.25">
      <c r="A182" t="s">
        <v>79</v>
      </c>
      <c r="B182" t="s">
        <v>195</v>
      </c>
      <c r="C182" s="36">
        <v>0.28370000000000001</v>
      </c>
      <c r="D182" s="36">
        <v>0.1075</v>
      </c>
      <c r="E182" s="36">
        <v>1.2591E-2</v>
      </c>
      <c r="G182" t="s">
        <v>79</v>
      </c>
      <c r="H182" t="s">
        <v>195</v>
      </c>
      <c r="I182" s="36">
        <v>0.32969999999999999</v>
      </c>
      <c r="J182" s="36">
        <v>0.1123</v>
      </c>
      <c r="K182" s="36">
        <v>2.0460000000000001E-3</v>
      </c>
    </row>
    <row r="183" spans="1:11" x14ac:dyDescent="0.25">
      <c r="B183" t="s">
        <v>196</v>
      </c>
      <c r="C183" s="36">
        <v>0.18540000000000001</v>
      </c>
      <c r="D183" s="36">
        <v>6.7699999999999996E-2</v>
      </c>
      <c r="E183" s="36"/>
      <c r="H183" t="s">
        <v>196</v>
      </c>
      <c r="I183" s="36">
        <v>0.18540000000000001</v>
      </c>
      <c r="J183" s="36">
        <v>6.7699999999999996E-2</v>
      </c>
      <c r="K183" s="36"/>
    </row>
    <row r="184" spans="1:11" x14ac:dyDescent="0.25">
      <c r="A184" t="s">
        <v>80</v>
      </c>
      <c r="B184" t="s">
        <v>195</v>
      </c>
      <c r="C184" s="36">
        <v>0.26800000000000002</v>
      </c>
      <c r="D184" s="36">
        <v>7.6100000000000001E-2</v>
      </c>
      <c r="E184" s="36">
        <v>1.0146000000000001E-2</v>
      </c>
      <c r="G184" t="s">
        <v>80</v>
      </c>
      <c r="H184" t="s">
        <v>195</v>
      </c>
      <c r="I184" s="36">
        <v>0.29899999999999999</v>
      </c>
      <c r="J184" s="36">
        <v>6.9000000000000006E-2</v>
      </c>
      <c r="K184" s="36">
        <v>2.8760000000000001E-3</v>
      </c>
    </row>
    <row r="185" spans="1:11" x14ac:dyDescent="0.25">
      <c r="B185" t="s">
        <v>196</v>
      </c>
      <c r="C185" s="36">
        <v>0.1817</v>
      </c>
      <c r="D185" s="36">
        <v>7.7899999999999997E-2</v>
      </c>
      <c r="E185" s="36"/>
      <c r="H185" t="s">
        <v>196</v>
      </c>
      <c r="I185" s="36">
        <v>0.1817</v>
      </c>
      <c r="J185" s="36">
        <v>7.7899999999999997E-2</v>
      </c>
      <c r="K185" s="36"/>
    </row>
    <row r="186" spans="1:11" x14ac:dyDescent="0.25">
      <c r="A186" t="s">
        <v>81</v>
      </c>
      <c r="B186" t="s">
        <v>195</v>
      </c>
      <c r="C186" s="36">
        <v>0.32140000000000002</v>
      </c>
      <c r="D186" s="36">
        <v>0.1079</v>
      </c>
      <c r="E186" s="36">
        <v>5.0159999999999996E-3</v>
      </c>
      <c r="G186" t="s">
        <v>81</v>
      </c>
      <c r="H186" t="s">
        <v>195</v>
      </c>
      <c r="I186" s="36">
        <v>0.3735</v>
      </c>
      <c r="J186" s="36">
        <v>9.8599999999999993E-2</v>
      </c>
      <c r="K186" s="36">
        <v>9.5500000000000001E-4</v>
      </c>
    </row>
    <row r="187" spans="1:11" x14ac:dyDescent="0.25">
      <c r="B187" t="s">
        <v>196</v>
      </c>
      <c r="C187" s="36">
        <v>0.18920000000000001</v>
      </c>
      <c r="D187" s="36">
        <v>0.1048</v>
      </c>
      <c r="E187" s="36"/>
      <c r="H187" t="s">
        <v>196</v>
      </c>
      <c r="I187" s="36">
        <v>0.18920000000000001</v>
      </c>
      <c r="J187" s="36">
        <v>0.1048</v>
      </c>
      <c r="K187" s="36"/>
    </row>
    <row r="188" spans="1:11" x14ac:dyDescent="0.25">
      <c r="A188" t="s">
        <v>82</v>
      </c>
      <c r="B188" t="s">
        <v>195</v>
      </c>
      <c r="C188" s="36">
        <v>0.34239999999999998</v>
      </c>
      <c r="D188" s="36">
        <v>0.1009</v>
      </c>
      <c r="E188" s="36">
        <v>1.4496E-2</v>
      </c>
      <c r="G188" t="s">
        <v>82</v>
      </c>
      <c r="H188" t="s">
        <v>195</v>
      </c>
      <c r="I188" s="36">
        <v>0.37290000000000001</v>
      </c>
      <c r="J188" s="36">
        <v>0.09</v>
      </c>
      <c r="K188" s="36">
        <v>7.0099999999999997E-3</v>
      </c>
    </row>
    <row r="189" spans="1:11" x14ac:dyDescent="0.25">
      <c r="B189" t="s">
        <v>196</v>
      </c>
      <c r="C189" s="36">
        <v>0.2316</v>
      </c>
      <c r="D189" s="36">
        <v>0.1086</v>
      </c>
      <c r="E189" s="36"/>
      <c r="H189" t="s">
        <v>196</v>
      </c>
      <c r="I189" s="36">
        <v>0.2316</v>
      </c>
      <c r="J189" s="36">
        <v>0.1086</v>
      </c>
      <c r="K189" s="36"/>
    </row>
    <row r="190" spans="1:11" x14ac:dyDescent="0.25">
      <c r="A190" t="s">
        <v>83</v>
      </c>
      <c r="B190" t="s">
        <v>195</v>
      </c>
      <c r="C190" s="36">
        <v>0.4304</v>
      </c>
      <c r="D190" s="36">
        <v>0.1004</v>
      </c>
      <c r="E190" s="36">
        <v>0.69976099999999997</v>
      </c>
      <c r="G190" t="s">
        <v>83</v>
      </c>
      <c r="H190" t="s">
        <v>195</v>
      </c>
      <c r="I190" s="36">
        <v>0.48449999999999999</v>
      </c>
      <c r="J190" s="36">
        <v>6.5199999999999994E-2</v>
      </c>
      <c r="K190" s="36">
        <v>0.49579899999999999</v>
      </c>
    </row>
    <row r="191" spans="1:11" x14ac:dyDescent="0.25">
      <c r="B191" t="s">
        <v>196</v>
      </c>
      <c r="C191" s="36">
        <v>0.3866</v>
      </c>
      <c r="D191" s="36">
        <v>0.39100000000000001</v>
      </c>
      <c r="E191" s="36"/>
      <c r="H191" t="s">
        <v>196</v>
      </c>
      <c r="I191" s="36">
        <v>0.3866</v>
      </c>
      <c r="J191" s="36">
        <v>0.39100000000000001</v>
      </c>
      <c r="K191" s="36"/>
    </row>
    <row r="192" spans="1:11" x14ac:dyDescent="0.25">
      <c r="A192" t="s">
        <v>84</v>
      </c>
      <c r="B192" t="s">
        <v>195</v>
      </c>
      <c r="C192" s="36">
        <v>0.31569999999999998</v>
      </c>
      <c r="D192" s="36">
        <v>7.9699999999999993E-2</v>
      </c>
      <c r="E192" s="36">
        <v>7.1000000000000002E-4</v>
      </c>
      <c r="G192" t="s">
        <v>84</v>
      </c>
      <c r="H192" t="s">
        <v>195</v>
      </c>
      <c r="I192" s="36">
        <v>0.35959999999999998</v>
      </c>
      <c r="J192" s="36">
        <v>4.3999999999999997E-2</v>
      </c>
      <c r="K192" s="36">
        <v>1.8E-5</v>
      </c>
    </row>
    <row r="193" spans="1:11" x14ac:dyDescent="0.25">
      <c r="B193" t="s">
        <v>196</v>
      </c>
      <c r="C193" s="36">
        <v>0.1978</v>
      </c>
      <c r="D193" s="36">
        <v>7.0199999999999999E-2</v>
      </c>
      <c r="E193" s="36"/>
      <c r="H193" t="s">
        <v>196</v>
      </c>
      <c r="I193" s="36">
        <v>0.1978</v>
      </c>
      <c r="J193" s="36">
        <v>7.0199999999999999E-2</v>
      </c>
      <c r="K193" s="36"/>
    </row>
    <row r="194" spans="1:11" x14ac:dyDescent="0.25">
      <c r="A194" t="s">
        <v>85</v>
      </c>
      <c r="B194" t="s">
        <v>195</v>
      </c>
      <c r="C194" s="36">
        <v>0.32619999999999999</v>
      </c>
      <c r="D194" s="36">
        <v>8.5000000000000006E-2</v>
      </c>
      <c r="E194" s="36">
        <v>1.5999999999999999E-5</v>
      </c>
      <c r="G194" t="s">
        <v>85</v>
      </c>
      <c r="H194" t="s">
        <v>195</v>
      </c>
      <c r="I194" s="36">
        <v>0.36080000000000001</v>
      </c>
      <c r="J194" s="36">
        <v>7.7700000000000005E-2</v>
      </c>
      <c r="K194" s="36">
        <v>3.9999999999999998E-6</v>
      </c>
    </row>
    <row r="195" spans="1:11" x14ac:dyDescent="0.25">
      <c r="B195" t="s">
        <v>196</v>
      </c>
      <c r="C195" s="36">
        <v>0.1706</v>
      </c>
      <c r="D195" s="36">
        <v>5.33E-2</v>
      </c>
      <c r="E195" s="36"/>
      <c r="H195" t="s">
        <v>196</v>
      </c>
      <c r="I195" s="36">
        <v>0.1706</v>
      </c>
      <c r="J195" s="36">
        <v>5.33E-2</v>
      </c>
      <c r="K195" s="36"/>
    </row>
    <row r="196" spans="1:11" x14ac:dyDescent="0.25">
      <c r="A196" t="s">
        <v>86</v>
      </c>
      <c r="B196" t="s">
        <v>195</v>
      </c>
      <c r="C196" s="36">
        <v>0.27010000000000001</v>
      </c>
      <c r="D196" s="36">
        <v>8.1600000000000006E-2</v>
      </c>
      <c r="E196" s="36">
        <v>3.1999999999999999E-5</v>
      </c>
      <c r="G196" t="s">
        <v>86</v>
      </c>
      <c r="H196" t="s">
        <v>195</v>
      </c>
      <c r="I196" s="36">
        <v>0.31580000000000003</v>
      </c>
      <c r="J196" s="36">
        <v>6.5600000000000006E-2</v>
      </c>
      <c r="K196" s="36">
        <v>9.9999999999999995E-7</v>
      </c>
    </row>
    <row r="197" spans="1:11" x14ac:dyDescent="0.25">
      <c r="B197" t="s">
        <v>196</v>
      </c>
      <c r="C197" s="36">
        <v>0.129</v>
      </c>
      <c r="D197" s="36">
        <v>5.0299999999999997E-2</v>
      </c>
      <c r="E197" s="36"/>
      <c r="H197" t="s">
        <v>196</v>
      </c>
      <c r="I197" s="36">
        <v>0.129</v>
      </c>
      <c r="J197" s="36">
        <v>5.0299999999999997E-2</v>
      </c>
      <c r="K197" s="36"/>
    </row>
    <row r="198" spans="1:11" x14ac:dyDescent="0.25">
      <c r="A198" t="s">
        <v>87</v>
      </c>
      <c r="B198" t="s">
        <v>195</v>
      </c>
      <c r="C198" s="36">
        <v>0.249</v>
      </c>
      <c r="D198" s="36">
        <v>9.2200000000000004E-2</v>
      </c>
      <c r="E198" s="36">
        <v>2.7500000000000002E-4</v>
      </c>
      <c r="G198" t="s">
        <v>87</v>
      </c>
      <c r="H198" t="s">
        <v>195</v>
      </c>
      <c r="I198" s="36">
        <v>0.29630000000000001</v>
      </c>
      <c r="J198" s="36">
        <v>7.3899999999999993E-2</v>
      </c>
      <c r="K198" s="36">
        <v>1.9999999999999999E-6</v>
      </c>
    </row>
    <row r="199" spans="1:11" x14ac:dyDescent="0.25">
      <c r="B199" t="s">
        <v>196</v>
      </c>
      <c r="C199" s="36">
        <v>0.12620000000000001</v>
      </c>
      <c r="D199" s="36">
        <v>3.7699999999999997E-2</v>
      </c>
      <c r="E199" s="36"/>
      <c r="H199" t="s">
        <v>196</v>
      </c>
      <c r="I199" s="36">
        <v>0.12620000000000001</v>
      </c>
      <c r="J199" s="36">
        <v>3.7699999999999997E-2</v>
      </c>
      <c r="K199" s="36"/>
    </row>
    <row r="200" spans="1:11" x14ac:dyDescent="0.25">
      <c r="A200" t="s">
        <v>88</v>
      </c>
      <c r="B200" t="s">
        <v>195</v>
      </c>
      <c r="C200" s="36">
        <v>0.24260000000000001</v>
      </c>
      <c r="D200" s="36">
        <v>7.4399999999999994E-2</v>
      </c>
      <c r="E200" s="36">
        <v>1.8090000000000001E-3</v>
      </c>
      <c r="G200" t="s">
        <v>88</v>
      </c>
      <c r="H200" t="s">
        <v>195</v>
      </c>
      <c r="I200" s="36">
        <v>0.27700000000000002</v>
      </c>
      <c r="J200" s="36">
        <v>7.1800000000000003E-2</v>
      </c>
      <c r="K200" s="36">
        <v>1.76E-4</v>
      </c>
    </row>
    <row r="201" spans="1:11" x14ac:dyDescent="0.25">
      <c r="B201" t="s">
        <v>196</v>
      </c>
      <c r="C201" s="36">
        <v>0.15529999999999999</v>
      </c>
      <c r="D201" s="36">
        <v>4.4299999999999999E-2</v>
      </c>
      <c r="E201" s="36"/>
      <c r="H201" t="s">
        <v>196</v>
      </c>
      <c r="I201" s="36">
        <v>0.15529999999999999</v>
      </c>
      <c r="J201" s="36">
        <v>4.4299999999999999E-2</v>
      </c>
      <c r="K201" s="36"/>
    </row>
    <row r="202" spans="1:11" x14ac:dyDescent="0.25">
      <c r="A202" t="s">
        <v>89</v>
      </c>
      <c r="B202" t="s">
        <v>195</v>
      </c>
      <c r="C202" s="36">
        <v>0.1434</v>
      </c>
      <c r="D202" s="36">
        <v>6.25E-2</v>
      </c>
      <c r="E202" s="36">
        <v>1.6867E-2</v>
      </c>
      <c r="G202" t="s">
        <v>89</v>
      </c>
      <c r="H202" t="s">
        <v>195</v>
      </c>
      <c r="I202" s="36">
        <v>0.16880000000000001</v>
      </c>
      <c r="J202" s="36">
        <v>6.6799999999999998E-2</v>
      </c>
      <c r="K202" s="36">
        <v>2.2390000000000001E-3</v>
      </c>
    </row>
    <row r="203" spans="1:11" x14ac:dyDescent="0.25">
      <c r="B203" t="s">
        <v>196</v>
      </c>
      <c r="C203" s="36">
        <v>9.3100000000000002E-2</v>
      </c>
      <c r="D203" s="36">
        <v>2.69E-2</v>
      </c>
      <c r="E203" s="36"/>
      <c r="H203" t="s">
        <v>196</v>
      </c>
      <c r="I203" s="36">
        <v>9.3100000000000002E-2</v>
      </c>
      <c r="J203" s="36">
        <v>2.69E-2</v>
      </c>
      <c r="K203" s="36"/>
    </row>
    <row r="204" spans="1:11" x14ac:dyDescent="0.25">
      <c r="A204" t="s">
        <v>90</v>
      </c>
      <c r="B204" t="s">
        <v>195</v>
      </c>
      <c r="C204" s="36">
        <v>0.16500000000000001</v>
      </c>
      <c r="D204" s="36">
        <v>7.7299999999999994E-2</v>
      </c>
      <c r="E204" s="36">
        <v>0.13941799999999999</v>
      </c>
      <c r="G204" t="s">
        <v>90</v>
      </c>
      <c r="H204" t="s">
        <v>195</v>
      </c>
      <c r="I204" s="36">
        <v>0.18790000000000001</v>
      </c>
      <c r="J204" s="36">
        <v>5.2699999999999997E-2</v>
      </c>
      <c r="K204" s="36">
        <v>2.1144E-2</v>
      </c>
    </row>
    <row r="205" spans="1:11" x14ac:dyDescent="0.25">
      <c r="B205" t="s">
        <v>196</v>
      </c>
      <c r="C205" s="36">
        <v>0.1227</v>
      </c>
      <c r="D205" s="36">
        <v>5.8900000000000001E-2</v>
      </c>
      <c r="E205" s="36"/>
      <c r="H205" t="s">
        <v>196</v>
      </c>
      <c r="I205" s="36">
        <v>0.1227</v>
      </c>
      <c r="J205" s="36">
        <v>5.8900000000000001E-2</v>
      </c>
      <c r="K205" s="36"/>
    </row>
    <row r="206" spans="1:11" x14ac:dyDescent="0.25">
      <c r="A206" t="s">
        <v>91</v>
      </c>
      <c r="B206" t="s">
        <v>195</v>
      </c>
      <c r="C206" s="36">
        <v>4.1700000000000001E-2</v>
      </c>
      <c r="D206" s="36">
        <v>4.8300000000000003E-2</v>
      </c>
      <c r="E206" s="36">
        <v>0.75681900000000002</v>
      </c>
      <c r="G206" t="s">
        <v>91</v>
      </c>
      <c r="H206" t="s">
        <v>195</v>
      </c>
      <c r="I206" s="36">
        <v>2.76E-2</v>
      </c>
      <c r="J206" s="36">
        <v>1.9099999999999999E-2</v>
      </c>
      <c r="K206" s="36">
        <v>0.34366600000000003</v>
      </c>
    </row>
    <row r="207" spans="1:11" x14ac:dyDescent="0.25">
      <c r="B207" t="s">
        <v>196</v>
      </c>
      <c r="C207" s="36">
        <v>3.6900000000000002E-2</v>
      </c>
      <c r="D207" s="36">
        <v>2.2100000000000002E-2</v>
      </c>
      <c r="E207" s="36"/>
      <c r="H207" t="s">
        <v>196</v>
      </c>
      <c r="I207" s="36">
        <v>3.6900000000000002E-2</v>
      </c>
      <c r="J207" s="36">
        <v>2.2100000000000002E-2</v>
      </c>
      <c r="K207" s="36"/>
    </row>
    <row r="208" spans="1:11" x14ac:dyDescent="0.25">
      <c r="A208" t="s">
        <v>92</v>
      </c>
      <c r="B208" t="s">
        <v>195</v>
      </c>
      <c r="C208" s="36">
        <v>6.13E-2</v>
      </c>
      <c r="D208" s="36">
        <v>6.7900000000000002E-2</v>
      </c>
      <c r="E208" s="36">
        <v>0.60455300000000001</v>
      </c>
      <c r="G208" t="s">
        <v>92</v>
      </c>
      <c r="H208" t="s">
        <v>195</v>
      </c>
      <c r="I208" s="36">
        <v>3.9600000000000003E-2</v>
      </c>
      <c r="J208" s="36">
        <v>1.2E-2</v>
      </c>
      <c r="K208" s="36">
        <v>1.9553999999999998E-2</v>
      </c>
    </row>
    <row r="209" spans="1:11" x14ac:dyDescent="0.25">
      <c r="B209" t="s">
        <v>196</v>
      </c>
      <c r="C209" s="36">
        <v>7.2800000000000004E-2</v>
      </c>
      <c r="D209" s="36">
        <v>3.5000000000000003E-2</v>
      </c>
      <c r="E209" s="36"/>
      <c r="H209" t="s">
        <v>196</v>
      </c>
      <c r="I209" s="36">
        <v>7.2800000000000004E-2</v>
      </c>
      <c r="J209" s="36">
        <v>3.5000000000000003E-2</v>
      </c>
      <c r="K209" s="36"/>
    </row>
    <row r="210" spans="1:11" x14ac:dyDescent="0.25">
      <c r="A210" t="s">
        <v>178</v>
      </c>
      <c r="B210" t="s">
        <v>195</v>
      </c>
      <c r="C210" s="36">
        <v>3.8298999999999999</v>
      </c>
      <c r="D210" s="36">
        <v>0.8024</v>
      </c>
      <c r="E210" s="36">
        <v>3.0000000000000001E-6</v>
      </c>
      <c r="G210" t="s">
        <v>178</v>
      </c>
      <c r="H210" t="s">
        <v>195</v>
      </c>
      <c r="I210" s="36">
        <v>3.4198</v>
      </c>
      <c r="J210" s="36">
        <v>0.39250000000000002</v>
      </c>
      <c r="K210" s="36">
        <v>9.0000000000000002E-6</v>
      </c>
    </row>
    <row r="211" spans="1:11" x14ac:dyDescent="0.25">
      <c r="B211" t="s">
        <v>196</v>
      </c>
      <c r="C211" s="36">
        <v>6.6492000000000004</v>
      </c>
      <c r="D211" s="36">
        <v>1.4409000000000001</v>
      </c>
      <c r="E211" s="36"/>
      <c r="H211" t="s">
        <v>196</v>
      </c>
      <c r="I211" s="36">
        <v>6.6492000000000004</v>
      </c>
      <c r="J211" s="36">
        <v>1.4409000000000001</v>
      </c>
      <c r="K211" s="36"/>
    </row>
    <row r="212" spans="1:11" x14ac:dyDescent="0.25">
      <c r="A212" t="s">
        <v>179</v>
      </c>
      <c r="B212" t="s">
        <v>195</v>
      </c>
      <c r="C212" s="36">
        <v>0.45100000000000001</v>
      </c>
      <c r="D212" s="36">
        <v>0.11940000000000001</v>
      </c>
      <c r="E212" s="36">
        <v>1.9999999999999999E-6</v>
      </c>
      <c r="G212" t="s">
        <v>179</v>
      </c>
      <c r="H212" t="s">
        <v>195</v>
      </c>
      <c r="I212" s="36">
        <v>0.38729999999999998</v>
      </c>
      <c r="J212" s="36">
        <v>5.04E-2</v>
      </c>
      <c r="K212" s="36">
        <v>6.9999999999999999E-6</v>
      </c>
    </row>
    <row r="213" spans="1:11" x14ac:dyDescent="0.25">
      <c r="B213" t="s">
        <v>196</v>
      </c>
      <c r="C213" s="36">
        <v>0.90690000000000004</v>
      </c>
      <c r="D213" s="36">
        <v>0.2296</v>
      </c>
      <c r="E213" s="36"/>
      <c r="H213" t="s">
        <v>196</v>
      </c>
      <c r="I213" s="36">
        <v>0.90690000000000004</v>
      </c>
      <c r="J213" s="36">
        <v>0.2296</v>
      </c>
      <c r="K213" s="36"/>
    </row>
    <row r="214" spans="1:11" x14ac:dyDescent="0.25">
      <c r="A214" t="s">
        <v>180</v>
      </c>
      <c r="B214" t="s">
        <v>195</v>
      </c>
      <c r="C214" s="36">
        <v>10.034599999999999</v>
      </c>
      <c r="D214" s="36">
        <v>0.68059999999999998</v>
      </c>
      <c r="E214" s="36">
        <v>1.7799999999999999E-3</v>
      </c>
      <c r="G214" t="s">
        <v>180</v>
      </c>
      <c r="H214" t="s">
        <v>195</v>
      </c>
      <c r="I214" s="36">
        <v>10.333399999999999</v>
      </c>
      <c r="J214" s="36">
        <v>0.58430000000000004</v>
      </c>
      <c r="K214" s="36">
        <v>7.5900000000000002E-4</v>
      </c>
    </row>
    <row r="215" spans="1:11" x14ac:dyDescent="0.25">
      <c r="B215" t="s">
        <v>196</v>
      </c>
      <c r="C215" s="36">
        <v>8.9750999999999994</v>
      </c>
      <c r="D215" s="36">
        <v>0.8175</v>
      </c>
      <c r="E215" s="36"/>
      <c r="H215" t="s">
        <v>196</v>
      </c>
      <c r="I215" s="36">
        <v>8.9750999999999994</v>
      </c>
      <c r="J215" s="36">
        <v>0.8175</v>
      </c>
      <c r="K215" s="36"/>
    </row>
    <row r="216" spans="1:11" x14ac:dyDescent="0.25">
      <c r="A216" t="s">
        <v>181</v>
      </c>
      <c r="B216" t="s">
        <v>195</v>
      </c>
      <c r="C216" s="36">
        <v>5.2564000000000002</v>
      </c>
      <c r="D216" s="36">
        <v>0.30470000000000003</v>
      </c>
      <c r="E216" s="36">
        <v>0.74476900000000001</v>
      </c>
      <c r="G216" t="s">
        <v>181</v>
      </c>
      <c r="H216" t="s">
        <v>195</v>
      </c>
      <c r="I216" s="36">
        <v>5.2584999999999997</v>
      </c>
      <c r="J216" s="36">
        <v>0.33989999999999998</v>
      </c>
      <c r="K216" s="36">
        <v>0.79842400000000002</v>
      </c>
    </row>
    <row r="217" spans="1:11" x14ac:dyDescent="0.25">
      <c r="B217" t="s">
        <v>196</v>
      </c>
      <c r="C217" s="36">
        <v>5.3009000000000004</v>
      </c>
      <c r="D217" s="36">
        <v>0.37009999999999998</v>
      </c>
      <c r="E217" s="36"/>
      <c r="H217" t="s">
        <v>196</v>
      </c>
      <c r="I217" s="36">
        <v>5.3009000000000004</v>
      </c>
      <c r="J217" s="36">
        <v>0.37009999999999998</v>
      </c>
      <c r="K217" s="36"/>
    </row>
    <row r="218" spans="1:11" x14ac:dyDescent="0.25">
      <c r="A218" t="s">
        <v>182</v>
      </c>
      <c r="B218" t="s">
        <v>195</v>
      </c>
      <c r="C218" s="36">
        <v>-22.828499999999998</v>
      </c>
      <c r="D218" s="36">
        <v>0.72550000000000003</v>
      </c>
      <c r="E218" s="36">
        <v>0</v>
      </c>
      <c r="G218" t="s">
        <v>182</v>
      </c>
      <c r="H218" t="s">
        <v>195</v>
      </c>
      <c r="I218" s="36">
        <v>-23.310600000000001</v>
      </c>
      <c r="J218" s="36">
        <v>0.3649</v>
      </c>
      <c r="K218" s="36">
        <v>0</v>
      </c>
    </row>
    <row r="219" spans="1:11" x14ac:dyDescent="0.25">
      <c r="B219" t="s">
        <v>196</v>
      </c>
      <c r="C219" s="36">
        <v>-21.082100000000001</v>
      </c>
      <c r="D219" s="36">
        <v>0.4859</v>
      </c>
      <c r="E219" s="36"/>
      <c r="H219" t="s">
        <v>196</v>
      </c>
      <c r="I219" s="36">
        <v>-21.082100000000001</v>
      </c>
      <c r="J219" s="36">
        <v>0.4859</v>
      </c>
      <c r="K219" s="36"/>
    </row>
  </sheetData>
  <conditionalFormatting sqref="E5:E10 K5:K10 K12:K1048576 E12:E1048576">
    <cfRule type="cellIs" dxfId="0" priority="1" operator="greater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PYGCMS COMPOUNDS PERCENTAGES</vt:lpstr>
      <vt:lpstr>ANOVA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Gebruiker</cp:lastModifiedBy>
  <cp:lastPrinted>2019-01-14T09:02:42Z</cp:lastPrinted>
  <dcterms:created xsi:type="dcterms:W3CDTF">2018-10-17T16:32:37Z</dcterms:created>
  <dcterms:modified xsi:type="dcterms:W3CDTF">2019-01-14T11:58:34Z</dcterms:modified>
</cp:coreProperties>
</file>