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collado/Dropbox/brainseq_phaseII_paper/Second_submission/SupplementaryTables/"/>
    </mc:Choice>
  </mc:AlternateContent>
  <xr:revisionPtr revIDLastSave="0" documentId="13_ncr:1_{E1485FE0-CBC8-B648-A50D-0409B7531A6D}" xr6:coauthVersionLast="36" xr6:coauthVersionMax="36" xr10:uidLastSave="{00000000-0000-0000-0000-000000000000}"/>
  <bookViews>
    <workbookView xWindow="13180" yWindow="7340" windowWidth="28040" windowHeight="17440" xr2:uid="{00000000-000D-0000-FFFF-FFFF00000000}"/>
  </bookViews>
  <sheets>
    <sheet name="A - Summary TWAS" sheetId="1" r:id="rId1"/>
    <sheet name="B - rAggr Risk Loci" sheetId="2" r:id="rId2"/>
  </sheets>
  <calcPr calcId="181029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<sst xmlns="http://schemas.openxmlformats.org/spreadsheetml/2006/main" count="87" uniqueCount="39">
  <si>
    <t>DLPFC</t>
  </si>
  <si>
    <t>HIPPO</t>
  </si>
  <si>
    <t>Intersection</t>
  </si>
  <si>
    <t>Union</t>
  </si>
  <si>
    <t>TWAS FDR &lt; 5%</t>
  </si>
  <si>
    <t>TWAS Bonferroni &lt; 5%</t>
  </si>
  <si>
    <t>Features</t>
  </si>
  <si>
    <t>Genes</t>
  </si>
  <si>
    <t>All</t>
  </si>
  <si>
    <t>In</t>
  </si>
  <si>
    <t>Out</t>
  </si>
  <si>
    <t>Type</t>
  </si>
  <si>
    <t>Set</t>
  </si>
  <si>
    <t>Gene</t>
  </si>
  <si>
    <t>Exon</t>
  </si>
  <si>
    <t>Junction</t>
  </si>
  <si>
    <t>Transcript</t>
  </si>
  <si>
    <t>Total</t>
  </si>
  <si>
    <t>* in: in a GWAS risk locus as determined by the best GWAS SNP</t>
  </si>
  <si>
    <t>* out: not in a GWAS risk locus as determined by the best GWAS SNP</t>
  </si>
  <si>
    <t>* gene columns: unique genes</t>
  </si>
  <si>
    <t>Risk Loci Category</t>
  </si>
  <si>
    <t>With eQTLs &lt;1%</t>
  </si>
  <si>
    <t>With TWAS weights</t>
  </si>
  <si>
    <t>77 (74.8%)</t>
  </si>
  <si>
    <t>86 (74.1%)</t>
  </si>
  <si>
    <t>71 (74.7%)</t>
  </si>
  <si>
    <t>92 (74.2%)</t>
  </si>
  <si>
    <t>TWAS FDR &lt;5%</t>
  </si>
  <si>
    <t>69 (89.6%)</t>
  </si>
  <si>
    <t>73 (84.9%)</t>
  </si>
  <si>
    <t>60 (84.5%)</t>
  </si>
  <si>
    <t>82 (89.1%)</t>
  </si>
  <si>
    <t>TWAS Bonferroni &lt;5%</t>
  </si>
  <si>
    <t>49 (63.6%)</t>
  </si>
  <si>
    <t>54 (62.8%)</t>
  </si>
  <si>
    <t>42 (59.2%)</t>
  </si>
  <si>
    <t>61 (66.3%)</t>
  </si>
  <si>
    <t>* TWAS FDR and Bonferroni percents are calculated with respect to the TWAS weights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</si>
</sst>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8" fillId="0" borderId="39" xfId="0" applyFont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8" fillId="0" borderId="28" xfId="0" applyFont="1" applyBorder="1"/>
    <xf numFmtId="0" fontId="0" fillId="0" borderId="14" xfId="0" applyBorder="1" applyAlignment="1">
      <alignment horizontal="center"/>
    </xf>
    <xf numFmtId="0" fontId="18" fillId="0" borderId="34" xfId="0" applyFont="1" applyBorder="1"/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22" fillId="0" borderId="0" xfId="0" applyFont="1" applyFill="1" applyBorder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8"/>
  <sheetViews>
    <sheetView tabSelected="1" workbookViewId="0">
      <selection activeCell="C37" sqref="C37"/>
    </sheetView>
  </sheetViews>
  <sheetFormatPr baseColWidth="10" defaultRowHeight="16" x14ac:dyDescent="0.2"/>
  <cols>
    <col min="4" max="4" width="12.1640625" bestFit="1" customWidth="1"/>
    <col min="5" max="5" width="9.1640625" bestFit="1" customWidth="1"/>
  </cols>
  <sheetData>
    <row r="1" spans="2:17" ht="17" thickBot="1" x14ac:dyDescent="0.25"/>
    <row r="2" spans="2:17" ht="24" x14ac:dyDescent="0.3">
      <c r="B2" s="45" t="s">
        <v>11</v>
      </c>
      <c r="C2" s="48" t="s">
        <v>12</v>
      </c>
      <c r="D2" s="48" t="s">
        <v>6</v>
      </c>
      <c r="E2" s="39" t="s">
        <v>7</v>
      </c>
      <c r="F2" s="38" t="s">
        <v>4</v>
      </c>
      <c r="G2" s="39"/>
      <c r="H2" s="39"/>
      <c r="I2" s="39"/>
      <c r="J2" s="39"/>
      <c r="K2" s="39"/>
      <c r="L2" s="38" t="s">
        <v>5</v>
      </c>
      <c r="M2" s="39"/>
      <c r="N2" s="39"/>
      <c r="O2" s="39"/>
      <c r="P2" s="39"/>
      <c r="Q2" s="40"/>
    </row>
    <row r="3" spans="2:17" ht="21" x14ac:dyDescent="0.25">
      <c r="B3" s="46"/>
      <c r="C3" s="49"/>
      <c r="D3" s="49"/>
      <c r="E3" s="51"/>
      <c r="F3" s="41" t="s">
        <v>6</v>
      </c>
      <c r="G3" s="42"/>
      <c r="H3" s="42"/>
      <c r="I3" s="42" t="s">
        <v>7</v>
      </c>
      <c r="J3" s="42"/>
      <c r="K3" s="43"/>
      <c r="L3" s="41" t="s">
        <v>6</v>
      </c>
      <c r="M3" s="42"/>
      <c r="N3" s="42"/>
      <c r="O3" s="42" t="s">
        <v>7</v>
      </c>
      <c r="P3" s="42"/>
      <c r="Q3" s="44"/>
    </row>
    <row r="4" spans="2:17" ht="20" thickBot="1" x14ac:dyDescent="0.3">
      <c r="B4" s="47"/>
      <c r="C4" s="50"/>
      <c r="D4" s="50"/>
      <c r="E4" s="52"/>
      <c r="F4" s="22" t="s">
        <v>8</v>
      </c>
      <c r="G4" s="23" t="s">
        <v>9</v>
      </c>
      <c r="H4" s="23" t="s">
        <v>10</v>
      </c>
      <c r="I4" s="23" t="s">
        <v>8</v>
      </c>
      <c r="J4" s="23" t="s">
        <v>9</v>
      </c>
      <c r="K4" s="24" t="s">
        <v>10</v>
      </c>
      <c r="L4" s="22" t="s">
        <v>8</v>
      </c>
      <c r="M4" s="23" t="s">
        <v>9</v>
      </c>
      <c r="N4" s="23" t="s">
        <v>10</v>
      </c>
      <c r="O4" s="23" t="s">
        <v>8</v>
      </c>
      <c r="P4" s="23" t="s">
        <v>9</v>
      </c>
      <c r="Q4" s="25" t="s">
        <v>10</v>
      </c>
    </row>
    <row r="5" spans="2:17" x14ac:dyDescent="0.2">
      <c r="B5" s="12" t="s">
        <v>13</v>
      </c>
      <c r="C5" s="14" t="s">
        <v>0</v>
      </c>
      <c r="D5" s="16">
        <v>5482</v>
      </c>
      <c r="E5" s="2">
        <v>5482</v>
      </c>
      <c r="F5" s="1">
        <v>406</v>
      </c>
      <c r="G5" s="2">
        <v>125</v>
      </c>
      <c r="H5" s="19">
        <v>281</v>
      </c>
      <c r="I5" s="2">
        <v>406</v>
      </c>
      <c r="J5" s="2">
        <v>125</v>
      </c>
      <c r="K5" s="3">
        <v>281</v>
      </c>
      <c r="L5" s="5">
        <v>81</v>
      </c>
      <c r="M5" s="5">
        <v>60</v>
      </c>
      <c r="N5" s="19">
        <v>21</v>
      </c>
      <c r="O5" s="5">
        <v>81</v>
      </c>
      <c r="P5" s="5">
        <v>60</v>
      </c>
      <c r="Q5" s="6">
        <v>21</v>
      </c>
    </row>
    <row r="6" spans="2:17" x14ac:dyDescent="0.2">
      <c r="B6" s="13" t="s">
        <v>14</v>
      </c>
      <c r="C6" s="15" t="s">
        <v>0</v>
      </c>
      <c r="D6" s="17">
        <v>39131</v>
      </c>
      <c r="E6" s="5">
        <v>8123</v>
      </c>
      <c r="F6" s="4">
        <v>3057</v>
      </c>
      <c r="G6" s="5">
        <v>957</v>
      </c>
      <c r="H6" s="20">
        <v>2100</v>
      </c>
      <c r="I6" s="5">
        <v>1012</v>
      </c>
      <c r="J6" s="5">
        <v>276</v>
      </c>
      <c r="K6" s="6">
        <v>739</v>
      </c>
      <c r="L6" s="5">
        <v>371</v>
      </c>
      <c r="M6" s="5">
        <v>333</v>
      </c>
      <c r="N6" s="20">
        <v>38</v>
      </c>
      <c r="O6" s="5">
        <v>128</v>
      </c>
      <c r="P6" s="5">
        <v>107</v>
      </c>
      <c r="Q6" s="6">
        <v>21</v>
      </c>
    </row>
    <row r="7" spans="2:17" x14ac:dyDescent="0.2">
      <c r="B7" s="13" t="s">
        <v>15</v>
      </c>
      <c r="C7" s="15" t="s">
        <v>0</v>
      </c>
      <c r="D7" s="17">
        <v>20653</v>
      </c>
      <c r="E7" s="5">
        <v>5732</v>
      </c>
      <c r="F7" s="4">
        <v>1552</v>
      </c>
      <c r="G7" s="5">
        <v>446</v>
      </c>
      <c r="H7" s="20">
        <v>1106</v>
      </c>
      <c r="I7" s="5">
        <v>663</v>
      </c>
      <c r="J7" s="5">
        <v>177</v>
      </c>
      <c r="K7" s="6">
        <v>487</v>
      </c>
      <c r="L7" s="5">
        <v>194</v>
      </c>
      <c r="M7" s="5">
        <v>167</v>
      </c>
      <c r="N7" s="20">
        <v>27</v>
      </c>
      <c r="O7" s="5">
        <v>102</v>
      </c>
      <c r="P7" s="5">
        <v>82</v>
      </c>
      <c r="Q7" s="6">
        <v>20</v>
      </c>
    </row>
    <row r="8" spans="2:17" x14ac:dyDescent="0.2">
      <c r="B8" s="13" t="s">
        <v>16</v>
      </c>
      <c r="C8" s="15" t="s">
        <v>0</v>
      </c>
      <c r="D8" s="17">
        <v>9061</v>
      </c>
      <c r="E8" s="5">
        <v>6125</v>
      </c>
      <c r="F8" s="4">
        <v>745</v>
      </c>
      <c r="G8" s="5">
        <v>209</v>
      </c>
      <c r="H8" s="20">
        <v>536</v>
      </c>
      <c r="I8" s="5">
        <v>593</v>
      </c>
      <c r="J8" s="5">
        <v>164</v>
      </c>
      <c r="K8" s="6">
        <v>429</v>
      </c>
      <c r="L8" s="5">
        <v>122</v>
      </c>
      <c r="M8" s="5">
        <v>91</v>
      </c>
      <c r="N8" s="20">
        <v>31</v>
      </c>
      <c r="O8" s="5">
        <v>101</v>
      </c>
      <c r="P8" s="5">
        <v>71</v>
      </c>
      <c r="Q8" s="6">
        <v>30</v>
      </c>
    </row>
    <row r="9" spans="2:17" ht="17" thickBot="1" x14ac:dyDescent="0.25">
      <c r="B9" s="7" t="s">
        <v>17</v>
      </c>
      <c r="C9" s="8" t="s">
        <v>0</v>
      </c>
      <c r="D9" s="18">
        <v>74327</v>
      </c>
      <c r="E9" s="10">
        <v>11421</v>
      </c>
      <c r="F9" s="9">
        <v>5760</v>
      </c>
      <c r="G9" s="10">
        <v>1737</v>
      </c>
      <c r="H9" s="21">
        <v>4023</v>
      </c>
      <c r="I9" s="10">
        <v>1513</v>
      </c>
      <c r="J9" s="10">
        <v>379</v>
      </c>
      <c r="K9" s="11">
        <v>1137</v>
      </c>
      <c r="L9" s="10">
        <v>768</v>
      </c>
      <c r="M9" s="10">
        <v>651</v>
      </c>
      <c r="N9" s="21">
        <v>117</v>
      </c>
      <c r="O9" s="10">
        <v>239</v>
      </c>
      <c r="P9" s="10">
        <v>184</v>
      </c>
      <c r="Q9" s="11">
        <v>56</v>
      </c>
    </row>
    <row r="10" spans="2:17" x14ac:dyDescent="0.2">
      <c r="B10" s="12" t="s">
        <v>13</v>
      </c>
      <c r="C10" s="14" t="s">
        <v>1</v>
      </c>
      <c r="D10" s="16">
        <v>3977</v>
      </c>
      <c r="E10" s="2">
        <v>3977</v>
      </c>
      <c r="F10" s="1">
        <v>270</v>
      </c>
      <c r="G10" s="2">
        <v>67</v>
      </c>
      <c r="H10" s="19">
        <v>203</v>
      </c>
      <c r="I10" s="2">
        <v>270</v>
      </c>
      <c r="J10" s="2">
        <v>67</v>
      </c>
      <c r="K10" s="3">
        <v>203</v>
      </c>
      <c r="L10" s="2">
        <v>56</v>
      </c>
      <c r="M10" s="2">
        <v>39</v>
      </c>
      <c r="N10" s="19">
        <v>17</v>
      </c>
      <c r="O10" s="2">
        <v>56</v>
      </c>
      <c r="P10" s="2">
        <v>39</v>
      </c>
      <c r="Q10" s="3">
        <v>17</v>
      </c>
    </row>
    <row r="11" spans="2:17" x14ac:dyDescent="0.2">
      <c r="B11" s="13" t="s">
        <v>14</v>
      </c>
      <c r="C11" s="15" t="s">
        <v>1</v>
      </c>
      <c r="D11" s="17">
        <v>25686</v>
      </c>
      <c r="E11" s="5">
        <v>5934</v>
      </c>
      <c r="F11" s="4">
        <v>1955</v>
      </c>
      <c r="G11" s="5">
        <v>601</v>
      </c>
      <c r="H11" s="20">
        <v>1354</v>
      </c>
      <c r="I11" s="5">
        <v>698</v>
      </c>
      <c r="J11" s="5">
        <v>189</v>
      </c>
      <c r="K11" s="6">
        <v>513</v>
      </c>
      <c r="L11" s="5">
        <v>246</v>
      </c>
      <c r="M11" s="5">
        <v>208</v>
      </c>
      <c r="N11" s="20">
        <v>38</v>
      </c>
      <c r="O11" s="5">
        <v>90</v>
      </c>
      <c r="P11" s="5">
        <v>73</v>
      </c>
      <c r="Q11" s="6">
        <v>17</v>
      </c>
    </row>
    <row r="12" spans="2:17" x14ac:dyDescent="0.2">
      <c r="B12" s="13" t="s">
        <v>15</v>
      </c>
      <c r="C12" s="15" t="s">
        <v>1</v>
      </c>
      <c r="D12" s="17">
        <v>16107</v>
      </c>
      <c r="E12" s="5">
        <v>4974</v>
      </c>
      <c r="F12" s="4">
        <v>1249</v>
      </c>
      <c r="G12" s="5">
        <v>354</v>
      </c>
      <c r="H12" s="20">
        <v>895</v>
      </c>
      <c r="I12" s="5">
        <v>567</v>
      </c>
      <c r="J12" s="5">
        <v>150</v>
      </c>
      <c r="K12" s="6">
        <v>418</v>
      </c>
      <c r="L12" s="5">
        <v>159</v>
      </c>
      <c r="M12" s="5">
        <v>128</v>
      </c>
      <c r="N12" s="20">
        <v>31</v>
      </c>
      <c r="O12" s="5">
        <v>86</v>
      </c>
      <c r="P12" s="5">
        <v>68</v>
      </c>
      <c r="Q12" s="6">
        <v>18</v>
      </c>
    </row>
    <row r="13" spans="2:17" x14ac:dyDescent="0.2">
      <c r="B13" s="13" t="s">
        <v>16</v>
      </c>
      <c r="C13" s="15" t="s">
        <v>1</v>
      </c>
      <c r="D13" s="17">
        <v>7154</v>
      </c>
      <c r="E13" s="5">
        <v>4996</v>
      </c>
      <c r="F13" s="4">
        <v>607</v>
      </c>
      <c r="G13" s="5">
        <v>170</v>
      </c>
      <c r="H13" s="20">
        <v>437</v>
      </c>
      <c r="I13" s="5">
        <v>495</v>
      </c>
      <c r="J13" s="5">
        <v>137</v>
      </c>
      <c r="K13" s="6">
        <v>359</v>
      </c>
      <c r="L13" s="5">
        <v>117</v>
      </c>
      <c r="M13" s="5">
        <v>90</v>
      </c>
      <c r="N13" s="20">
        <v>27</v>
      </c>
      <c r="O13" s="5">
        <v>101</v>
      </c>
      <c r="P13" s="5">
        <v>74</v>
      </c>
      <c r="Q13" s="6">
        <v>27</v>
      </c>
    </row>
    <row r="14" spans="2:17" ht="17" thickBot="1" x14ac:dyDescent="0.25">
      <c r="B14" s="7" t="s">
        <v>17</v>
      </c>
      <c r="C14" s="8" t="s">
        <v>1</v>
      </c>
      <c r="D14" s="18">
        <v>52924</v>
      </c>
      <c r="E14" s="10">
        <v>9949</v>
      </c>
      <c r="F14" s="9">
        <v>4081</v>
      </c>
      <c r="G14" s="10">
        <v>1192</v>
      </c>
      <c r="H14" s="21">
        <v>2889</v>
      </c>
      <c r="I14" s="10">
        <v>1254</v>
      </c>
      <c r="J14" s="10">
        <v>315</v>
      </c>
      <c r="K14" s="11">
        <v>945</v>
      </c>
      <c r="L14" s="10">
        <v>578</v>
      </c>
      <c r="M14" s="10">
        <v>465</v>
      </c>
      <c r="N14" s="21">
        <v>113</v>
      </c>
      <c r="O14" s="10">
        <v>217</v>
      </c>
      <c r="P14" s="10">
        <v>157</v>
      </c>
      <c r="Q14" s="11">
        <v>60</v>
      </c>
    </row>
    <row r="15" spans="2:17" x14ac:dyDescent="0.2">
      <c r="B15" s="12" t="s">
        <v>13</v>
      </c>
      <c r="C15" s="14" t="s">
        <v>2</v>
      </c>
      <c r="D15" s="16">
        <v>2792</v>
      </c>
      <c r="E15" s="2">
        <v>2792</v>
      </c>
      <c r="F15" s="1">
        <v>138</v>
      </c>
      <c r="G15" s="2">
        <v>44</v>
      </c>
      <c r="H15" s="19">
        <v>94</v>
      </c>
      <c r="I15" s="2">
        <v>138</v>
      </c>
      <c r="J15" s="2">
        <v>44</v>
      </c>
      <c r="K15" s="3">
        <v>94</v>
      </c>
      <c r="L15" s="2">
        <v>27</v>
      </c>
      <c r="M15" s="2">
        <v>20</v>
      </c>
      <c r="N15" s="19">
        <v>7</v>
      </c>
      <c r="O15" s="2">
        <v>27</v>
      </c>
      <c r="P15" s="2">
        <v>20</v>
      </c>
      <c r="Q15" s="3">
        <v>7</v>
      </c>
    </row>
    <row r="16" spans="2:17" x14ac:dyDescent="0.2">
      <c r="B16" s="13" t="s">
        <v>14</v>
      </c>
      <c r="C16" s="15" t="s">
        <v>2</v>
      </c>
      <c r="D16" s="17">
        <v>13780</v>
      </c>
      <c r="E16" s="5">
        <v>4482</v>
      </c>
      <c r="F16" s="4">
        <v>754</v>
      </c>
      <c r="G16" s="5">
        <v>254</v>
      </c>
      <c r="H16" s="20">
        <v>500</v>
      </c>
      <c r="I16" s="5">
        <v>387</v>
      </c>
      <c r="J16" s="5">
        <v>134</v>
      </c>
      <c r="K16" s="6">
        <v>255</v>
      </c>
      <c r="L16" s="5">
        <v>87</v>
      </c>
      <c r="M16" s="5">
        <v>83</v>
      </c>
      <c r="N16" s="20">
        <v>4</v>
      </c>
      <c r="O16" s="5">
        <v>54</v>
      </c>
      <c r="P16" s="5">
        <v>46</v>
      </c>
      <c r="Q16" s="6">
        <v>8</v>
      </c>
    </row>
    <row r="17" spans="2:17" x14ac:dyDescent="0.2">
      <c r="B17" s="13" t="s">
        <v>15</v>
      </c>
      <c r="C17" s="15" t="s">
        <v>2</v>
      </c>
      <c r="D17" s="17">
        <v>8438</v>
      </c>
      <c r="E17" s="5">
        <v>3557</v>
      </c>
      <c r="F17" s="4">
        <v>504</v>
      </c>
      <c r="G17" s="5">
        <v>158</v>
      </c>
      <c r="H17" s="20">
        <v>346</v>
      </c>
      <c r="I17" s="5">
        <v>307</v>
      </c>
      <c r="J17" s="5">
        <v>99</v>
      </c>
      <c r="K17" s="6">
        <v>208</v>
      </c>
      <c r="L17" s="5">
        <v>51</v>
      </c>
      <c r="M17" s="5">
        <v>48</v>
      </c>
      <c r="N17" s="20">
        <v>3</v>
      </c>
      <c r="O17" s="5">
        <v>47</v>
      </c>
      <c r="P17" s="5">
        <v>39</v>
      </c>
      <c r="Q17" s="6">
        <v>8</v>
      </c>
    </row>
    <row r="18" spans="2:17" x14ac:dyDescent="0.2">
      <c r="B18" s="13" t="s">
        <v>16</v>
      </c>
      <c r="C18" s="15" t="s">
        <v>2</v>
      </c>
      <c r="D18" s="17">
        <v>4114</v>
      </c>
      <c r="E18" s="5">
        <v>3461</v>
      </c>
      <c r="F18" s="4">
        <v>260</v>
      </c>
      <c r="G18" s="5">
        <v>77</v>
      </c>
      <c r="H18" s="20">
        <v>183</v>
      </c>
      <c r="I18" s="5">
        <v>256</v>
      </c>
      <c r="J18" s="5">
        <v>77</v>
      </c>
      <c r="K18" s="6">
        <v>179</v>
      </c>
      <c r="L18" s="5">
        <v>41</v>
      </c>
      <c r="M18" s="5">
        <v>34</v>
      </c>
      <c r="N18" s="20">
        <v>7</v>
      </c>
      <c r="O18" s="5">
        <v>42</v>
      </c>
      <c r="P18" s="5">
        <v>34</v>
      </c>
      <c r="Q18" s="6">
        <v>8</v>
      </c>
    </row>
    <row r="19" spans="2:17" ht="17" thickBot="1" x14ac:dyDescent="0.25">
      <c r="B19" s="7" t="s">
        <v>17</v>
      </c>
      <c r="C19" s="8" t="s">
        <v>2</v>
      </c>
      <c r="D19" s="18">
        <v>29124</v>
      </c>
      <c r="E19" s="10">
        <v>7069</v>
      </c>
      <c r="F19" s="9">
        <v>1656</v>
      </c>
      <c r="G19" s="10">
        <v>533</v>
      </c>
      <c r="H19" s="21">
        <v>1123</v>
      </c>
      <c r="I19" s="10">
        <v>624</v>
      </c>
      <c r="J19" s="10">
        <v>194</v>
      </c>
      <c r="K19" s="11">
        <v>432</v>
      </c>
      <c r="L19" s="10">
        <v>206</v>
      </c>
      <c r="M19" s="10">
        <v>185</v>
      </c>
      <c r="N19" s="21">
        <v>21</v>
      </c>
      <c r="O19" s="10">
        <v>102</v>
      </c>
      <c r="P19" s="10">
        <v>80</v>
      </c>
      <c r="Q19" s="11">
        <v>22</v>
      </c>
    </row>
    <row r="20" spans="2:17" x14ac:dyDescent="0.2">
      <c r="B20" s="12" t="s">
        <v>13</v>
      </c>
      <c r="C20" s="14" t="s">
        <v>3</v>
      </c>
      <c r="D20" s="16">
        <v>6667</v>
      </c>
      <c r="E20" s="2">
        <v>6667</v>
      </c>
      <c r="F20" s="1">
        <v>538</v>
      </c>
      <c r="G20" s="2">
        <v>148</v>
      </c>
      <c r="H20" s="19">
        <v>390</v>
      </c>
      <c r="I20" s="2">
        <v>538</v>
      </c>
      <c r="J20" s="2">
        <v>148</v>
      </c>
      <c r="K20" s="3">
        <v>390</v>
      </c>
      <c r="L20" s="2">
        <v>110</v>
      </c>
      <c r="M20" s="2">
        <v>79</v>
      </c>
      <c r="N20" s="19">
        <v>31</v>
      </c>
      <c r="O20" s="2">
        <v>110</v>
      </c>
      <c r="P20" s="2">
        <v>79</v>
      </c>
      <c r="Q20" s="3">
        <v>31</v>
      </c>
    </row>
    <row r="21" spans="2:17" x14ac:dyDescent="0.2">
      <c r="B21" s="13" t="s">
        <v>14</v>
      </c>
      <c r="C21" s="15" t="s">
        <v>3</v>
      </c>
      <c r="D21" s="17">
        <v>51037</v>
      </c>
      <c r="E21" s="5">
        <v>9575</v>
      </c>
      <c r="F21" s="4">
        <v>4258</v>
      </c>
      <c r="G21" s="5">
        <v>1304</v>
      </c>
      <c r="H21" s="20">
        <v>2954</v>
      </c>
      <c r="I21" s="5">
        <v>1323</v>
      </c>
      <c r="J21" s="5">
        <v>331</v>
      </c>
      <c r="K21" s="6">
        <v>997</v>
      </c>
      <c r="L21" s="5">
        <v>530</v>
      </c>
      <c r="M21" s="5">
        <v>458</v>
      </c>
      <c r="N21" s="20">
        <v>72</v>
      </c>
      <c r="O21" s="5">
        <v>164</v>
      </c>
      <c r="P21" s="5">
        <v>134</v>
      </c>
      <c r="Q21" s="6">
        <v>30</v>
      </c>
    </row>
    <row r="22" spans="2:17" x14ac:dyDescent="0.2">
      <c r="B22" s="13" t="s">
        <v>15</v>
      </c>
      <c r="C22" s="15" t="s">
        <v>3</v>
      </c>
      <c r="D22" s="17">
        <v>28322</v>
      </c>
      <c r="E22" s="5">
        <v>7149</v>
      </c>
      <c r="F22" s="4">
        <v>2297</v>
      </c>
      <c r="G22" s="5">
        <v>642</v>
      </c>
      <c r="H22" s="20">
        <v>1655</v>
      </c>
      <c r="I22" s="5">
        <v>923</v>
      </c>
      <c r="J22" s="5">
        <v>228</v>
      </c>
      <c r="K22" s="6">
        <v>697</v>
      </c>
      <c r="L22" s="5">
        <v>302</v>
      </c>
      <c r="M22" s="5">
        <v>247</v>
      </c>
      <c r="N22" s="20">
        <v>55</v>
      </c>
      <c r="O22" s="5">
        <v>141</v>
      </c>
      <c r="P22" s="5">
        <v>111</v>
      </c>
      <c r="Q22" s="6">
        <v>30</v>
      </c>
    </row>
    <row r="23" spans="2:17" x14ac:dyDescent="0.2">
      <c r="B23" s="13" t="s">
        <v>16</v>
      </c>
      <c r="C23" s="15" t="s">
        <v>3</v>
      </c>
      <c r="D23" s="17">
        <v>12101</v>
      </c>
      <c r="E23" s="5">
        <v>7660</v>
      </c>
      <c r="F23" s="4">
        <v>1092</v>
      </c>
      <c r="G23" s="5">
        <v>302</v>
      </c>
      <c r="H23" s="20">
        <v>790</v>
      </c>
      <c r="I23" s="5">
        <v>832</v>
      </c>
      <c r="J23" s="5">
        <v>224</v>
      </c>
      <c r="K23" s="6">
        <v>609</v>
      </c>
      <c r="L23" s="5">
        <v>198</v>
      </c>
      <c r="M23" s="5">
        <v>147</v>
      </c>
      <c r="N23" s="20">
        <v>51</v>
      </c>
      <c r="O23" s="5">
        <v>160</v>
      </c>
      <c r="P23" s="5">
        <v>111</v>
      </c>
      <c r="Q23" s="6">
        <v>49</v>
      </c>
    </row>
    <row r="24" spans="2:17" ht="17" thickBot="1" x14ac:dyDescent="0.25">
      <c r="B24" s="7" t="s">
        <v>17</v>
      </c>
      <c r="C24" s="8" t="s">
        <v>3</v>
      </c>
      <c r="D24" s="18">
        <v>98127</v>
      </c>
      <c r="E24" s="10">
        <v>13558</v>
      </c>
      <c r="F24" s="9">
        <v>8185</v>
      </c>
      <c r="G24" s="10">
        <v>2396</v>
      </c>
      <c r="H24" s="21">
        <v>5789</v>
      </c>
      <c r="I24" s="10">
        <v>2043</v>
      </c>
      <c r="J24" s="10">
        <v>475</v>
      </c>
      <c r="K24" s="11">
        <v>1576</v>
      </c>
      <c r="L24" s="10">
        <v>1140</v>
      </c>
      <c r="M24" s="10">
        <v>931</v>
      </c>
      <c r="N24" s="21">
        <v>209</v>
      </c>
      <c r="O24" s="10">
        <v>332</v>
      </c>
      <c r="P24" s="10">
        <v>246</v>
      </c>
      <c r="Q24" s="11">
        <v>87</v>
      </c>
    </row>
    <row r="26" spans="2:17" x14ac:dyDescent="0.2">
      <c r="B26" t="s">
        <v>18</v>
      </c>
    </row>
    <row r="27" spans="2:17" x14ac:dyDescent="0.2">
      <c r="B27" t="s">
        <v>19</v>
      </c>
    </row>
    <row r="28" spans="2:17" x14ac:dyDescent="0.2">
      <c r="B28" t="s">
        <v>20</v>
      </c>
    </row>
  </sheetData>
  <mergeCells count="10">
    <mergeCell ref="B2:B4"/>
    <mergeCell ref="C2:C4"/>
    <mergeCell ref="D2:D4"/>
    <mergeCell ref="E2:E4"/>
    <mergeCell ref="F2:K2"/>
    <mergeCell ref="L2:Q2"/>
    <mergeCell ref="F3:H3"/>
    <mergeCell ref="I3:K3"/>
    <mergeCell ref="L3:N3"/>
    <mergeCell ref="O3:Q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60583-B0CA-2843-AA0A-A8818917579E}">
  <dimension ref="B1:F8"/>
  <sheetViews>
    <sheetView workbookViewId="0">
      <selection sqref="A1:XFD1048576"/>
    </sheetView>
  </sheetViews>
  <sheetFormatPr baseColWidth="10" defaultRowHeight="16" x14ac:dyDescent="0.2"/>
  <cols>
    <col min="1" max="1" width="9.83203125" customWidth="1"/>
    <col min="2" max="2" width="27" bestFit="1" customWidth="1"/>
    <col min="4" max="4" width="10.1640625" bestFit="1" customWidth="1"/>
    <col min="5" max="5" width="18.33203125" bestFit="1" customWidth="1"/>
  </cols>
  <sheetData>
    <row r="1" spans="2:6" ht="17" thickBot="1" x14ac:dyDescent="0.25"/>
    <row r="2" spans="2:6" ht="27" thickBot="1" x14ac:dyDescent="0.35">
      <c r="B2" s="26" t="s">
        <v>21</v>
      </c>
      <c r="C2" s="27" t="s">
        <v>1</v>
      </c>
      <c r="D2" s="27" t="s">
        <v>0</v>
      </c>
      <c r="E2" s="27" t="s">
        <v>2</v>
      </c>
      <c r="F2" s="28" t="s">
        <v>3</v>
      </c>
    </row>
    <row r="3" spans="2:6" ht="19" x14ac:dyDescent="0.25">
      <c r="B3" s="29" t="s">
        <v>22</v>
      </c>
      <c r="C3" s="30">
        <f>77+26</f>
        <v>103</v>
      </c>
      <c r="D3" s="30">
        <f>86+30</f>
        <v>116</v>
      </c>
      <c r="E3" s="30">
        <v>95</v>
      </c>
      <c r="F3" s="31">
        <v>124</v>
      </c>
    </row>
    <row r="4" spans="2:6" ht="19" x14ac:dyDescent="0.25">
      <c r="B4" s="32" t="s">
        <v>23</v>
      </c>
      <c r="C4" s="15" t="s">
        <v>24</v>
      </c>
      <c r="D4" s="15" t="s">
        <v>25</v>
      </c>
      <c r="E4" s="15" t="s">
        <v>26</v>
      </c>
      <c r="F4" s="33" t="s">
        <v>27</v>
      </c>
    </row>
    <row r="5" spans="2:6" ht="19" x14ac:dyDescent="0.25">
      <c r="B5" s="32" t="s">
        <v>28</v>
      </c>
      <c r="C5" s="15" t="s">
        <v>29</v>
      </c>
      <c r="D5" s="15" t="s">
        <v>30</v>
      </c>
      <c r="E5" s="15" t="s">
        <v>31</v>
      </c>
      <c r="F5" s="33" t="s">
        <v>32</v>
      </c>
    </row>
    <row r="6" spans="2:6" ht="20" thickBot="1" x14ac:dyDescent="0.3">
      <c r="B6" s="34" t="s">
        <v>33</v>
      </c>
      <c r="C6" s="35" t="s">
        <v>34</v>
      </c>
      <c r="D6" s="35" t="s">
        <v>35</v>
      </c>
      <c r="E6" s="35" t="s">
        <v>36</v>
      </c>
      <c r="F6" s="36" t="s">
        <v>37</v>
      </c>
    </row>
    <row r="8" spans="2:6" x14ac:dyDescent="0.2">
      <c r="B8" s="3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- Summary TWAS</vt:lpstr>
      <vt:lpstr>B - rAggr Risk Loci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Leonardo Collado</cp:lastModifiedBy>
  <dcterms:modified xsi:type="dcterms:W3CDTF">2019-03-28T16:54:27Z</dcterms:modified>
</cp:coreProperties>
</file>