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6\Tateno\投稿論文（現在進行中）\PSタグ論文\JBB\Final\"/>
    </mc:Choice>
  </mc:AlternateContent>
  <xr:revisionPtr revIDLastSave="0" documentId="13_ncr:1_{F008C1A6-0B02-4E1E-A2B8-A7D708D2A5B0}" xr6:coauthVersionLast="40" xr6:coauthVersionMax="40" xr10:uidLastSave="{00000000-0000-0000-0000-000000000000}"/>
  <bookViews>
    <workbookView xWindow="4164" yWindow="852" windowWidth="41916" windowHeight="23160" tabRatio="861" firstSheet="3" activeTab="3" xr2:uid="{00000000-000D-0000-FFFF-FFFF00000000}"/>
  </bookViews>
  <sheets>
    <sheet name="template(2)" sheetId="38" r:id="rId1"/>
    <sheet name="template" sheetId="35" r:id="rId2"/>
    <sheet name="rBC2LCN(2)" sheetId="36" r:id="rId3"/>
    <sheet name="rBC2LCN" sheetId="1" r:id="rId4"/>
  </sheets>
  <calcPr calcId="181029"/>
</workbook>
</file>

<file path=xl/calcChain.xml><?xml version="1.0" encoding="utf-8"?>
<calcChain xmlns="http://schemas.openxmlformats.org/spreadsheetml/2006/main">
  <c r="AK32" i="36" l="1"/>
  <c r="AL32" i="36" s="1"/>
  <c r="AJ32" i="36"/>
  <c r="AC32" i="36"/>
  <c r="AB32" i="36"/>
  <c r="U32" i="36"/>
  <c r="V32" i="36" s="1"/>
  <c r="T32" i="36"/>
  <c r="N32" i="36"/>
  <c r="M32" i="36"/>
  <c r="L32" i="36"/>
  <c r="E32" i="36"/>
  <c r="F32" i="36" s="1"/>
  <c r="D32" i="36"/>
  <c r="AK31" i="36"/>
  <c r="AL31" i="36" s="1"/>
  <c r="AJ31" i="36"/>
  <c r="AC31" i="36"/>
  <c r="AB31" i="36"/>
  <c r="V31" i="36"/>
  <c r="U31" i="36"/>
  <c r="T31" i="36"/>
  <c r="M31" i="36"/>
  <c r="L31" i="36"/>
  <c r="E31" i="36"/>
  <c r="F31" i="36" s="1"/>
  <c r="D31" i="36"/>
  <c r="AK30" i="36"/>
  <c r="AL30" i="36" s="1"/>
  <c r="AJ30" i="36"/>
  <c r="AD30" i="36"/>
  <c r="AC30" i="36"/>
  <c r="AB30" i="36"/>
  <c r="U30" i="36"/>
  <c r="V30" i="36" s="1"/>
  <c r="T30" i="36"/>
  <c r="M30" i="36"/>
  <c r="L30" i="36"/>
  <c r="E30" i="36"/>
  <c r="F30" i="36" s="1"/>
  <c r="D30" i="36"/>
  <c r="AK29" i="36"/>
  <c r="AJ29" i="36"/>
  <c r="AL29" i="36" s="1"/>
  <c r="AC29" i="36"/>
  <c r="AD29" i="36" s="1"/>
  <c r="AB29" i="36"/>
  <c r="U29" i="36"/>
  <c r="T29" i="36"/>
  <c r="M29" i="36"/>
  <c r="N29" i="36" s="1"/>
  <c r="L29" i="36"/>
  <c r="E29" i="36"/>
  <c r="F29" i="36" s="1"/>
  <c r="D29" i="36"/>
  <c r="AK28" i="36"/>
  <c r="AJ28" i="36"/>
  <c r="AC28" i="36"/>
  <c r="AD28" i="36" s="1"/>
  <c r="AB28" i="36"/>
  <c r="U28" i="36"/>
  <c r="V28" i="36" s="1"/>
  <c r="T28" i="36"/>
  <c r="N28" i="36"/>
  <c r="M28" i="36"/>
  <c r="L28" i="36"/>
  <c r="E28" i="36"/>
  <c r="F28" i="36" s="1"/>
  <c r="D28" i="36"/>
  <c r="AK27" i="36"/>
  <c r="AL27" i="36" s="1"/>
  <c r="AJ27" i="36"/>
  <c r="AC27" i="36"/>
  <c r="AB27" i="36"/>
  <c r="U27" i="36"/>
  <c r="T27" i="36"/>
  <c r="V27" i="36" s="1"/>
  <c r="M27" i="36"/>
  <c r="N27" i="36" s="1"/>
  <c r="L27" i="36"/>
  <c r="E27" i="36"/>
  <c r="F27" i="36" s="1"/>
  <c r="D27" i="36"/>
  <c r="AK26" i="36"/>
  <c r="AL26" i="36" s="1"/>
  <c r="AJ26" i="36"/>
  <c r="AC26" i="36"/>
  <c r="AD26" i="36" s="1"/>
  <c r="AB26" i="36"/>
  <c r="U26" i="36"/>
  <c r="V26" i="36" s="1"/>
  <c r="T26" i="36"/>
  <c r="M26" i="36"/>
  <c r="L26" i="36"/>
  <c r="E26" i="36"/>
  <c r="F26" i="36" s="1"/>
  <c r="D26" i="36"/>
  <c r="AL25" i="36"/>
  <c r="AK25" i="36"/>
  <c r="AJ25" i="36"/>
  <c r="AC25" i="36"/>
  <c r="AD25" i="36" s="1"/>
  <c r="AB25" i="36"/>
  <c r="U25" i="36"/>
  <c r="V25" i="36" s="1"/>
  <c r="T25" i="36"/>
  <c r="M25" i="36"/>
  <c r="L25" i="36"/>
  <c r="F25" i="36"/>
  <c r="E25" i="36"/>
  <c r="D25" i="36"/>
  <c r="AK21" i="36"/>
  <c r="AJ21" i="36"/>
  <c r="AC21" i="36"/>
  <c r="AD21" i="36" s="1"/>
  <c r="AB21" i="36"/>
  <c r="U21" i="36"/>
  <c r="V21" i="36" s="1"/>
  <c r="T21" i="36"/>
  <c r="N21" i="36"/>
  <c r="M21" i="36"/>
  <c r="L21" i="36"/>
  <c r="E21" i="36"/>
  <c r="F21" i="36" s="1"/>
  <c r="D21" i="36"/>
  <c r="AK20" i="36"/>
  <c r="AJ20" i="36"/>
  <c r="AC20" i="36"/>
  <c r="AD20" i="36" s="1"/>
  <c r="AB20" i="36"/>
  <c r="U20" i="36"/>
  <c r="T20" i="36"/>
  <c r="V20" i="36" s="1"/>
  <c r="M20" i="36"/>
  <c r="N20" i="36" s="1"/>
  <c r="L20" i="36"/>
  <c r="E20" i="36"/>
  <c r="D20" i="36"/>
  <c r="AK19" i="36"/>
  <c r="AL19" i="36" s="1"/>
  <c r="AJ19" i="36"/>
  <c r="AC19" i="36"/>
  <c r="AD19" i="36" s="1"/>
  <c r="AB19" i="36"/>
  <c r="U19" i="36"/>
  <c r="T19" i="36"/>
  <c r="M19" i="36"/>
  <c r="N19" i="36" s="1"/>
  <c r="L19" i="36"/>
  <c r="E19" i="36"/>
  <c r="F19" i="36" s="1"/>
  <c r="D19" i="36"/>
  <c r="AL18" i="36"/>
  <c r="AK18" i="36"/>
  <c r="AJ18" i="36"/>
  <c r="AC18" i="36"/>
  <c r="AB18" i="36"/>
  <c r="U18" i="36"/>
  <c r="V18" i="36" s="1"/>
  <c r="T18" i="36"/>
  <c r="M18" i="36"/>
  <c r="L18" i="36"/>
  <c r="E18" i="36"/>
  <c r="D18" i="36"/>
  <c r="F18" i="36" s="1"/>
  <c r="AK17" i="36"/>
  <c r="AL17" i="36" s="1"/>
  <c r="AJ17" i="36"/>
  <c r="AC17" i="36"/>
  <c r="AD17" i="36" s="1"/>
  <c r="AB17" i="36"/>
  <c r="U17" i="36"/>
  <c r="V17" i="36" s="1"/>
  <c r="T17" i="36"/>
  <c r="M17" i="36"/>
  <c r="N17" i="36" s="1"/>
  <c r="L17" i="36"/>
  <c r="E17" i="36"/>
  <c r="F17" i="36" s="1"/>
  <c r="D17" i="36"/>
  <c r="AK16" i="36"/>
  <c r="AJ16" i="36"/>
  <c r="AC16" i="36"/>
  <c r="AD16" i="36" s="1"/>
  <c r="AB16" i="36"/>
  <c r="V16" i="36"/>
  <c r="U16" i="36"/>
  <c r="T16" i="36"/>
  <c r="M16" i="36"/>
  <c r="N16" i="36" s="1"/>
  <c r="L16" i="36"/>
  <c r="E16" i="36"/>
  <c r="F16" i="36" s="1"/>
  <c r="D16" i="36"/>
  <c r="AK15" i="36"/>
  <c r="AJ15" i="36"/>
  <c r="AD15" i="36"/>
  <c r="AC15" i="36"/>
  <c r="AB15" i="36"/>
  <c r="U15" i="36"/>
  <c r="T15" i="36"/>
  <c r="M15" i="36"/>
  <c r="N15" i="36" s="1"/>
  <c r="L15" i="36"/>
  <c r="E15" i="36"/>
  <c r="F15" i="36" s="1"/>
  <c r="D15" i="36"/>
  <c r="AL14" i="36"/>
  <c r="AK14" i="36"/>
  <c r="AJ14" i="36"/>
  <c r="AC14" i="36"/>
  <c r="AD14" i="36" s="1"/>
  <c r="AB14" i="36"/>
  <c r="U14" i="36"/>
  <c r="T14" i="36"/>
  <c r="M14" i="36"/>
  <c r="N14" i="36" s="1"/>
  <c r="L14" i="36"/>
  <c r="E14" i="36"/>
  <c r="D14" i="36"/>
  <c r="F14" i="36" s="1"/>
  <c r="AK10" i="36"/>
  <c r="AL10" i="36" s="1"/>
  <c r="AJ10" i="36"/>
  <c r="AC10" i="36"/>
  <c r="AB10" i="36"/>
  <c r="U10" i="36"/>
  <c r="V10" i="36" s="1"/>
  <c r="T10" i="36"/>
  <c r="M10" i="36"/>
  <c r="N10" i="36" s="1"/>
  <c r="L10" i="36"/>
  <c r="E10" i="36"/>
  <c r="D10" i="36"/>
  <c r="AK9" i="36"/>
  <c r="AL9" i="36" s="1"/>
  <c r="AJ9" i="36"/>
  <c r="AC9" i="36"/>
  <c r="AD9" i="36" s="1"/>
  <c r="AB9" i="36"/>
  <c r="V9" i="36"/>
  <c r="U9" i="36"/>
  <c r="T9" i="36"/>
  <c r="M9" i="36"/>
  <c r="N9" i="36" s="1"/>
  <c r="L9" i="36"/>
  <c r="E9" i="36"/>
  <c r="F9" i="36" s="1"/>
  <c r="D9" i="36"/>
  <c r="AK8" i="36"/>
  <c r="AJ8" i="36"/>
  <c r="AC8" i="36"/>
  <c r="AB8" i="36"/>
  <c r="AD8" i="36" s="1"/>
  <c r="U8" i="36"/>
  <c r="V8" i="36" s="1"/>
  <c r="T8" i="36"/>
  <c r="M8" i="36"/>
  <c r="N8" i="36" s="1"/>
  <c r="L8" i="36"/>
  <c r="E8" i="36"/>
  <c r="F8" i="36" s="1"/>
  <c r="D8" i="36"/>
  <c r="AK7" i="36"/>
  <c r="AL7" i="36" s="1"/>
  <c r="AJ7" i="36"/>
  <c r="AC7" i="36"/>
  <c r="AD7" i="36" s="1"/>
  <c r="AB7" i="36"/>
  <c r="U7" i="36"/>
  <c r="T7" i="36"/>
  <c r="M7" i="36"/>
  <c r="N7" i="36" s="1"/>
  <c r="L7" i="36"/>
  <c r="F7" i="36"/>
  <c r="E7" i="36"/>
  <c r="D7" i="36"/>
  <c r="AK6" i="36"/>
  <c r="AL6" i="36" s="1"/>
  <c r="AJ6" i="36"/>
  <c r="AC6" i="36"/>
  <c r="AD6" i="36" s="1"/>
  <c r="AB6" i="36"/>
  <c r="U6" i="36"/>
  <c r="T6" i="36"/>
  <c r="N6" i="36"/>
  <c r="M6" i="36"/>
  <c r="L6" i="36"/>
  <c r="E6" i="36"/>
  <c r="D6" i="36"/>
  <c r="AK5" i="36"/>
  <c r="AL5" i="36" s="1"/>
  <c r="AJ5" i="36"/>
  <c r="AC5" i="36"/>
  <c r="AD5" i="36" s="1"/>
  <c r="AB5" i="36"/>
  <c r="V5" i="36"/>
  <c r="U5" i="36"/>
  <c r="T5" i="36"/>
  <c r="M5" i="36"/>
  <c r="N5" i="36" s="1"/>
  <c r="L5" i="36"/>
  <c r="E5" i="36"/>
  <c r="D5" i="36"/>
  <c r="AK4" i="36"/>
  <c r="AL4" i="36" s="1"/>
  <c r="AJ4" i="36"/>
  <c r="AC4" i="36"/>
  <c r="AB4" i="36"/>
  <c r="AD4" i="36" s="1"/>
  <c r="U4" i="36"/>
  <c r="V4" i="36" s="1"/>
  <c r="T4" i="36"/>
  <c r="M4" i="36"/>
  <c r="L4" i="36"/>
  <c r="E4" i="36"/>
  <c r="F4" i="36" s="1"/>
  <c r="D4" i="36"/>
  <c r="AK3" i="36"/>
  <c r="AL3" i="36" s="1"/>
  <c r="AJ3" i="36"/>
  <c r="AC3" i="36"/>
  <c r="AB3" i="36"/>
  <c r="U3" i="36"/>
  <c r="V3" i="36" s="1"/>
  <c r="T3" i="36"/>
  <c r="M3" i="36"/>
  <c r="N3" i="36" s="1"/>
  <c r="L3" i="36"/>
  <c r="F3" i="36"/>
  <c r="E3" i="36"/>
  <c r="D3" i="36"/>
  <c r="F20" i="36" l="1"/>
  <c r="N4" i="36"/>
  <c r="AD10" i="36"/>
  <c r="V29" i="36"/>
  <c r="AD18" i="36"/>
  <c r="AD3" i="36"/>
  <c r="F5" i="36"/>
  <c r="V6" i="36"/>
  <c r="F10" i="36"/>
  <c r="V14" i="36"/>
  <c r="AL15" i="36"/>
  <c r="V19" i="36"/>
  <c r="AL20" i="36"/>
  <c r="N25" i="36"/>
  <c r="AL28" i="36"/>
  <c r="N30" i="36"/>
  <c r="AD31" i="36"/>
  <c r="F6" i="36"/>
  <c r="V7" i="36"/>
  <c r="AL8" i="36"/>
  <c r="V15" i="36"/>
  <c r="AL16" i="36"/>
  <c r="N18" i="36"/>
  <c r="AL21" i="36"/>
  <c r="N26" i="36"/>
  <c r="AD27" i="36"/>
  <c r="N31" i="36"/>
  <c r="AD32" i="36"/>
</calcChain>
</file>

<file path=xl/sharedStrings.xml><?xml version="1.0" encoding="utf-8"?>
<sst xmlns="http://schemas.openxmlformats.org/spreadsheetml/2006/main" count="262" uniqueCount="74">
  <si>
    <t>吸着量(ug/well)</t>
    <rPh sb="0" eb="2">
      <t>キュウチャク</t>
    </rPh>
    <rPh sb="2" eb="3">
      <t>リョウ</t>
    </rPh>
    <phoneticPr fontId="1"/>
  </si>
  <si>
    <t>Nunc</t>
  </si>
  <si>
    <t>rBC2LCN(1)</t>
  </si>
  <si>
    <t>rBC2LCN(2)</t>
  </si>
  <si>
    <t>rBC2LCN(3)</t>
  </si>
  <si>
    <t>rBC2LCN(Nunc Ave)</t>
  </si>
  <si>
    <t>アプライ量(ug/well)</t>
    <rPh sb="4" eb="5">
      <t>リョウ</t>
    </rPh>
    <phoneticPr fontId="1"/>
  </si>
  <si>
    <t>rBC2LCN-PSI(2)</t>
  </si>
  <si>
    <t>PSI(3)</t>
    <phoneticPr fontId="1"/>
  </si>
  <si>
    <t>rBC2LCN-PSI(Nunc Ave)</t>
  </si>
  <si>
    <t>rBC2LCN-PSS(1)</t>
  </si>
  <si>
    <t>rBC2LCN-PSS(Nunc Ave)</t>
  </si>
  <si>
    <t>PSI(2)</t>
    <phoneticPr fontId="1"/>
  </si>
  <si>
    <t>SBIO</t>
  </si>
  <si>
    <t>rBC2LCN(SBIO Ave)</t>
  </si>
  <si>
    <t>rBC2LCN-PSI(SBIO Ave)</t>
  </si>
  <si>
    <t>rBC2LCN-PSS(SBIO Ave)</t>
  </si>
  <si>
    <t>Ave</t>
    <phoneticPr fontId="1"/>
  </si>
  <si>
    <t>lectin</t>
    <phoneticPr fontId="1"/>
  </si>
  <si>
    <t>plate(ug/well)</t>
    <phoneticPr fontId="1"/>
  </si>
  <si>
    <t>rBC2LCN</t>
    <phoneticPr fontId="1"/>
  </si>
  <si>
    <t>Nunc(260860)</t>
    <phoneticPr fontId="1"/>
  </si>
  <si>
    <t>rBC2LCN-PSI</t>
    <phoneticPr fontId="1"/>
  </si>
  <si>
    <t>rBC2LCN-PSS</t>
    <phoneticPr fontId="1"/>
  </si>
  <si>
    <t>rACG-PSI</t>
    <phoneticPr fontId="1"/>
  </si>
  <si>
    <t>rACG-PSS</t>
    <phoneticPr fontId="1"/>
  </si>
  <si>
    <t>Poly</t>
  </si>
  <si>
    <t>rBC2LCN(Poly Ave)</t>
  </si>
  <si>
    <t>rBC2LCN-PSI(Poly Ave)</t>
  </si>
  <si>
    <t>rBC2LCN-PSS(Poly Ave)</t>
  </si>
  <si>
    <t>Maxi</t>
  </si>
  <si>
    <t>rBC2LCN(Maxi Ave)</t>
  </si>
  <si>
    <t>rBC2LCN-PSI(Maxi Ave)</t>
  </si>
  <si>
    <t>rBC2LCN-PSS(Maxi Ave)</t>
  </si>
  <si>
    <t>SD</t>
    <phoneticPr fontId="1"/>
  </si>
  <si>
    <t>CV</t>
    <phoneticPr fontId="1"/>
  </si>
  <si>
    <t>PSI(3)</t>
    <phoneticPr fontId="1"/>
  </si>
  <si>
    <t>PSS(2)</t>
    <phoneticPr fontId="1"/>
  </si>
  <si>
    <t>PSS(3)</t>
    <phoneticPr fontId="1"/>
  </si>
  <si>
    <t>PSI(2)</t>
    <phoneticPr fontId="1"/>
  </si>
  <si>
    <t>PSI(3)</t>
    <phoneticPr fontId="1"/>
  </si>
  <si>
    <t>PSS(3)</t>
    <phoneticPr fontId="1"/>
  </si>
  <si>
    <t>SD</t>
    <phoneticPr fontId="1"/>
  </si>
  <si>
    <t>PSS(2)</t>
    <phoneticPr fontId="1"/>
  </si>
  <si>
    <t>PSS(3)</t>
    <phoneticPr fontId="1"/>
  </si>
  <si>
    <t>PSI(3)</t>
    <phoneticPr fontId="1"/>
  </si>
  <si>
    <t>PSS(3)</t>
    <phoneticPr fontId="1"/>
  </si>
  <si>
    <t>CV</t>
    <phoneticPr fontId="1"/>
  </si>
  <si>
    <t>PSI(2)</t>
    <phoneticPr fontId="1"/>
  </si>
  <si>
    <t>PSS(2)</t>
    <phoneticPr fontId="1"/>
  </si>
  <si>
    <t>PSS(3)</t>
    <phoneticPr fontId="1"/>
  </si>
  <si>
    <t>rACG</t>
    <phoneticPr fontId="1"/>
  </si>
  <si>
    <t>rBC2LCN-PSS</t>
    <phoneticPr fontId="1"/>
  </si>
  <si>
    <t>Nunc(260860)</t>
    <phoneticPr fontId="1"/>
  </si>
  <si>
    <t>plate(ug/well)</t>
    <phoneticPr fontId="1"/>
  </si>
  <si>
    <t>Ave</t>
    <phoneticPr fontId="1"/>
  </si>
  <si>
    <t>MS-8708F</t>
  </si>
  <si>
    <t>3860-096</t>
  </si>
  <si>
    <t>rBC2LCN(3860-096 Ave)</t>
  </si>
  <si>
    <t>rBC2LCN-PSI(3860-096 Ave)</t>
  </si>
  <si>
    <t>rBC2LCN-PSS(3860-096 Ave)</t>
  </si>
  <si>
    <t>Nunc(260860)</t>
    <phoneticPr fontId="1"/>
  </si>
  <si>
    <t>カルボ</t>
    <phoneticPr fontId="1"/>
  </si>
  <si>
    <t>MS-8708F</t>
    <phoneticPr fontId="1"/>
  </si>
  <si>
    <t>AGC</t>
    <phoneticPr fontId="1"/>
  </si>
  <si>
    <t>3860-096</t>
    <phoneticPr fontId="1"/>
  </si>
  <si>
    <t>Poly</t>
    <phoneticPr fontId="1"/>
  </si>
  <si>
    <t>Maxi</t>
    <phoneticPr fontId="1"/>
  </si>
  <si>
    <t>MS-8796F</t>
    <phoneticPr fontId="1"/>
  </si>
  <si>
    <t>rBC2LCN</t>
    <phoneticPr fontId="1"/>
  </si>
  <si>
    <t>Applied protein (ug/well)</t>
    <phoneticPr fontId="1"/>
  </si>
  <si>
    <t>AVE</t>
    <phoneticPr fontId="1"/>
  </si>
  <si>
    <t>SD</t>
    <phoneticPr fontId="1"/>
  </si>
  <si>
    <t>rBC2LCN-PSI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</si>
</sst>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8"/>
      <color theme="1"/>
      <name val="Arial Unicode MS"/>
      <family val="2"/>
      <charset val="128"/>
    </font>
    <font>
      <sz val="6"/>
      <name val="Arial Unicode MS"/>
      <family val="2"/>
      <charset val="128"/>
    </font>
    <font>
      <b/>
      <sz val="8"/>
      <color theme="1"/>
      <name val="Arial Unicode MS"/>
      <family val="3"/>
      <charset val="128"/>
    </font>
    <font>
      <sz val="8"/>
      <color rgb="FF9C0006"/>
      <name val="Arial Unicode MS"/>
      <family val="2"/>
      <charset val="128"/>
    </font>
    <font>
      <strike/>
      <sz val="8"/>
      <color theme="1"/>
      <name val="Arial Unicode MS"/>
      <family val="2"/>
      <charset val="128"/>
    </font>
    <font>
      <b/>
      <sz val="8"/>
      <color rgb="FFFF0000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2" borderId="0" xfId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悪い" xfId="1" builtinId="27"/>
    <cellStyle name="標準" xfId="0" builtinId="0"/>
    <cellStyle name="標準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'template(2)'!$B$36</c:f>
          <c:strCache>
            <c:ptCount val="1"/>
            <c:pt idx="0">
              <c:v>rACG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'template(2)'!$C$36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'template(2)'!$C$37:$C$44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9-4632-84F7-DDBA2F338EE5}"/>
            </c:ext>
          </c:extLst>
        </c:ser>
        <c:ser>
          <c:idx val="1"/>
          <c:order val="1"/>
          <c:tx>
            <c:strRef>
              <c:f>'template(2)'!$D$36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'template(2)'!$D$37:$D$44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9-4632-84F7-DDBA2F338EE5}"/>
            </c:ext>
          </c:extLst>
        </c:ser>
        <c:ser>
          <c:idx val="2"/>
          <c:order val="2"/>
          <c:tx>
            <c:strRef>
              <c:f>'template(2)'!$E$36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'template(2)'!$E$37:$E$44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49-4632-84F7-DDBA2F338EE5}"/>
            </c:ext>
          </c:extLst>
        </c:ser>
        <c:ser>
          <c:idx val="4"/>
          <c:order val="3"/>
          <c:tx>
            <c:strRef>
              <c:f>'template(2)'!$F$36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'template(2)'!$F$37:$F$44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49-4632-84F7-DDBA2F338EE5}"/>
            </c:ext>
          </c:extLst>
        </c:ser>
        <c:ser>
          <c:idx val="3"/>
          <c:order val="4"/>
          <c:tx>
            <c:strRef>
              <c:f>'template(2)'!$G$36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'template(2)'!$G$37:$G$44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49-4632-84F7-DDBA2F338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88128"/>
        <c:axId val="167507072"/>
      </c:scatterChart>
      <c:valAx>
        <c:axId val="167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507072"/>
        <c:crosses val="autoZero"/>
        <c:crossBetween val="midCat"/>
      </c:valAx>
      <c:valAx>
        <c:axId val="16750707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488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template!$B$36</c:f>
          <c:strCache>
            <c:ptCount val="1"/>
            <c:pt idx="0">
              <c:v>rBC2LCN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template!$C$37:$C$44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63-48D5-8A21-D30097A21B2E}"/>
            </c:ext>
          </c:extLst>
        </c:ser>
        <c:ser>
          <c:idx val="1"/>
          <c:order val="1"/>
          <c:tx>
            <c:strRef>
              <c:f>template!$D$36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template!$D$37:$D$44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63-48D5-8A21-D30097A21B2E}"/>
            </c:ext>
          </c:extLst>
        </c:ser>
        <c:ser>
          <c:idx val="2"/>
          <c:order val="2"/>
          <c:tx>
            <c:strRef>
              <c:f>template!$E$36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template!$E$37:$E$44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63-48D5-8A21-D30097A21B2E}"/>
            </c:ext>
          </c:extLst>
        </c:ser>
        <c:ser>
          <c:idx val="4"/>
          <c:order val="3"/>
          <c:tx>
            <c:strRef>
              <c:f>template!$F$36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template!$F$37:$F$44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63-48D5-8A21-D30097A21B2E}"/>
            </c:ext>
          </c:extLst>
        </c:ser>
        <c:ser>
          <c:idx val="3"/>
          <c:order val="4"/>
          <c:tx>
            <c:strRef>
              <c:f>template!$G$36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template!$G$37:$G$44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63-48D5-8A21-D30097A2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96928"/>
        <c:axId val="170815872"/>
      </c:scatterChart>
      <c:valAx>
        <c:axId val="17079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815872"/>
        <c:crosses val="autoZero"/>
        <c:crossBetween val="midCat"/>
      </c:valAx>
      <c:valAx>
        <c:axId val="170815872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796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template!$B$45</c:f>
          <c:strCache>
            <c:ptCount val="1"/>
            <c:pt idx="0">
              <c:v>rBC2LCN-PSI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template!$C$46:$C$53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D3-45BA-9071-B175E66BD88A}"/>
            </c:ext>
          </c:extLst>
        </c:ser>
        <c:ser>
          <c:idx val="1"/>
          <c:order val="1"/>
          <c:tx>
            <c:strRef>
              <c:f>template!$D$36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template!$D$46:$D$53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D3-45BA-9071-B175E66BD88A}"/>
            </c:ext>
          </c:extLst>
        </c:ser>
        <c:ser>
          <c:idx val="2"/>
          <c:order val="2"/>
          <c:tx>
            <c:strRef>
              <c:f>template!$E$36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template!$E$46:$E$53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D3-45BA-9071-B175E66BD88A}"/>
            </c:ext>
          </c:extLst>
        </c:ser>
        <c:ser>
          <c:idx val="4"/>
          <c:order val="3"/>
          <c:tx>
            <c:strRef>
              <c:f>template!$F$36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template!$F$46:$F$53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D3-45BA-9071-B175E66BD88A}"/>
            </c:ext>
          </c:extLst>
        </c:ser>
        <c:ser>
          <c:idx val="3"/>
          <c:order val="4"/>
          <c:tx>
            <c:strRef>
              <c:f>template!$G$36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template!$G$46:$G$53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D3-45BA-9071-B175E66BD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47616"/>
        <c:axId val="170854272"/>
      </c:scatterChart>
      <c:valAx>
        <c:axId val="1708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854272"/>
        <c:crosses val="autoZero"/>
        <c:crossBetween val="midCat"/>
      </c:valAx>
      <c:valAx>
        <c:axId val="170854272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847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template!$B$54</c:f>
          <c:strCache>
            <c:ptCount val="1"/>
            <c:pt idx="0">
              <c:v>rBC2LCN-PSS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template!$C$55:$C$62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93-49E1-922E-BF550D13FF65}"/>
            </c:ext>
          </c:extLst>
        </c:ser>
        <c:ser>
          <c:idx val="1"/>
          <c:order val="1"/>
          <c:tx>
            <c:strRef>
              <c:f>template!$D$36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template!$D$55:$D$62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93-49E1-922E-BF550D13FF65}"/>
            </c:ext>
          </c:extLst>
        </c:ser>
        <c:ser>
          <c:idx val="2"/>
          <c:order val="2"/>
          <c:tx>
            <c:strRef>
              <c:f>template!$E$36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template!$E$55:$E$62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93-49E1-922E-BF550D13FF65}"/>
            </c:ext>
          </c:extLst>
        </c:ser>
        <c:ser>
          <c:idx val="4"/>
          <c:order val="3"/>
          <c:tx>
            <c:strRef>
              <c:f>template!$F$36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template!$F$55:$F$62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93-49E1-922E-BF550D13FF65}"/>
            </c:ext>
          </c:extLst>
        </c:ser>
        <c:ser>
          <c:idx val="3"/>
          <c:order val="4"/>
          <c:tx>
            <c:strRef>
              <c:f>template!$G$36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template!$G$55:$G$62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93-49E1-922E-BF550D13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02656"/>
        <c:axId val="170904960"/>
      </c:scatterChart>
      <c:valAx>
        <c:axId val="17090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904960"/>
        <c:crosses val="autoZero"/>
        <c:crossBetween val="midCat"/>
      </c:valAx>
      <c:valAx>
        <c:axId val="17090496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902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'rBC2LCN(2)'!$B$36</c:f>
          <c:strCache>
            <c:ptCount val="1"/>
            <c:pt idx="0">
              <c:v>rBC2LCN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'rBC2LCN(2)'!$C$36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'rBC2LCN(2)'!$C$37:$C$44</c:f>
              <c:numCache>
                <c:formatCode>General</c:formatCode>
                <c:ptCount val="8"/>
                <c:pt idx="0">
                  <c:v>-3.2889584964761139E-2</c:v>
                </c:pt>
                <c:pt idx="1">
                  <c:v>-4.5941007569825082E-2</c:v>
                </c:pt>
                <c:pt idx="2">
                  <c:v>-3.8110154006786703E-2</c:v>
                </c:pt>
                <c:pt idx="3">
                  <c:v>-4.3330723048812282E-2</c:v>
                </c:pt>
                <c:pt idx="4">
                  <c:v>-2.7669015922735556E-2</c:v>
                </c:pt>
                <c:pt idx="5">
                  <c:v>-4.3330723048812282E-2</c:v>
                </c:pt>
                <c:pt idx="6">
                  <c:v>-4.3330723048812282E-2</c:v>
                </c:pt>
                <c:pt idx="7">
                  <c:v>-5.4815974941268535E-3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F-4F52-BF77-CB3628919A48}"/>
            </c:ext>
          </c:extLst>
        </c:ser>
        <c:ser>
          <c:idx val="1"/>
          <c:order val="1"/>
          <c:tx>
            <c:strRef>
              <c:f>'rBC2LCN(2)'!$D$36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'rBC2LCN(2)'!$D$37:$D$44</c:f>
              <c:numCache>
                <c:formatCode>General</c:formatCode>
                <c:ptCount val="8"/>
                <c:pt idx="0">
                  <c:v>-4.2111506524317881E-2</c:v>
                </c:pt>
                <c:pt idx="1">
                  <c:v>-7.7698695136417542E-2</c:v>
                </c:pt>
                <c:pt idx="2">
                  <c:v>-0.11032028469750887</c:v>
                </c:pt>
                <c:pt idx="3">
                  <c:v>-0.12811387900355872</c:v>
                </c:pt>
                <c:pt idx="4">
                  <c:v>-0.10735468564650058</c:v>
                </c:pt>
                <c:pt idx="5">
                  <c:v>-9.8457888493475657E-2</c:v>
                </c:pt>
                <c:pt idx="6">
                  <c:v>-0.13997627520759193</c:v>
                </c:pt>
                <c:pt idx="7">
                  <c:v>-0.14887307236061684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0F-4F52-BF77-CB3628919A48}"/>
            </c:ext>
          </c:extLst>
        </c:ser>
        <c:ser>
          <c:idx val="2"/>
          <c:order val="2"/>
          <c:tx>
            <c:strRef>
              <c:f>'rBC2LCN(2)'!$E$36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'rBC2LCN(2)'!$E$37:$E$44</c:f>
              <c:numCache>
                <c:formatCode>General</c:formatCode>
                <c:ptCount val="8"/>
                <c:pt idx="0">
                  <c:v>1.0573177518085711E-2</c:v>
                </c:pt>
                <c:pt idx="1">
                  <c:v>2.7267668336115755E-2</c:v>
                </c:pt>
                <c:pt idx="2">
                  <c:v>-6.1213132999443339E-3</c:v>
                </c:pt>
                <c:pt idx="3">
                  <c:v>7.1786310517529234E-2</c:v>
                </c:pt>
                <c:pt idx="4">
                  <c:v>-4.7857540345019454E-2</c:v>
                </c:pt>
                <c:pt idx="5">
                  <c:v>-8.9593767390094572E-2</c:v>
                </c:pt>
                <c:pt idx="6">
                  <c:v>-0.10628825820812464</c:v>
                </c:pt>
                <c:pt idx="7">
                  <c:v>-0.10907067334446295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0F-4F52-BF77-CB3628919A48}"/>
            </c:ext>
          </c:extLst>
        </c:ser>
        <c:ser>
          <c:idx val="4"/>
          <c:order val="3"/>
          <c:tx>
            <c:strRef>
              <c:f>'rBC2LCN(2)'!$F$36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'rBC2LCN(2)'!$F$37:$F$44</c:f>
              <c:numCache>
                <c:formatCode>General</c:formatCode>
                <c:ptCount val="8"/>
                <c:pt idx="0">
                  <c:v>9.3038177735001622E-3</c:v>
                </c:pt>
                <c:pt idx="1">
                  <c:v>2.2136669874879656E-2</c:v>
                </c:pt>
                <c:pt idx="2">
                  <c:v>3.1761308950914315E-2</c:v>
                </c:pt>
                <c:pt idx="3">
                  <c:v>2.2136669874879656E-2</c:v>
                </c:pt>
                <c:pt idx="4">
                  <c:v>3.8177735001604061E-2</c:v>
                </c:pt>
                <c:pt idx="5">
                  <c:v>1.2512030798845025E-2</c:v>
                </c:pt>
                <c:pt idx="6">
                  <c:v>3.1761308950914315E-2</c:v>
                </c:pt>
                <c:pt idx="7">
                  <c:v>-9.9454603785691532E-3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0F-4F52-BF77-CB3628919A48}"/>
            </c:ext>
          </c:extLst>
        </c:ser>
        <c:ser>
          <c:idx val="3"/>
          <c:order val="4"/>
          <c:tx>
            <c:strRef>
              <c:f>'rBC2LCN(2)'!$G$36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'rBC2LCN(2)'!$G$37:$G$44</c:f>
              <c:numCache>
                <c:formatCode>General</c:formatCode>
                <c:ptCount val="8"/>
                <c:pt idx="0">
                  <c:v>-3.2693674484719264E-2</c:v>
                </c:pt>
                <c:pt idx="1">
                  <c:v>-7.8180525941720005E-3</c:v>
                </c:pt>
                <c:pt idx="2">
                  <c:v>-2.9140014214641078E-2</c:v>
                </c:pt>
                <c:pt idx="3">
                  <c:v>-3.2693674484719264E-2</c:v>
                </c:pt>
                <c:pt idx="4">
                  <c:v>-4.335465529495381E-2</c:v>
                </c:pt>
                <c:pt idx="5">
                  <c:v>-1.1371712864250183E-2</c:v>
                </c:pt>
                <c:pt idx="6">
                  <c:v>-3.6247334754797446E-2</c:v>
                </c:pt>
                <c:pt idx="7">
                  <c:v>-3.6247334754797446E-2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0F-4F52-BF77-CB362891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24448"/>
        <c:axId val="165226368"/>
      </c:scatterChart>
      <c:valAx>
        <c:axId val="1652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226368"/>
        <c:crosses val="autoZero"/>
        <c:crossBetween val="midCat"/>
      </c:valAx>
      <c:valAx>
        <c:axId val="16522636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224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'rBC2LCN(2)'!$B$45</c:f>
          <c:strCache>
            <c:ptCount val="1"/>
            <c:pt idx="0">
              <c:v>lectin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'rBC2LCN(2)'!$C$36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'rBC2LCN(2)'!$A$46:$A$53</c:f>
              <c:strCache>
                <c:ptCount val="8"/>
                <c:pt idx="0">
                  <c:v>アプライ量(ug/well)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1.5625</c:v>
                </c:pt>
                <c:pt idx="7">
                  <c:v>0.78125</c:v>
                </c:pt>
              </c:strCache>
            </c:strRef>
          </c:xVal>
          <c:yVal>
            <c:numRef>
              <c:f>'rBC2LCN(2)'!$C$46:$C$53</c:f>
              <c:numCache>
                <c:formatCode>General</c:formatCode>
                <c:ptCount val="8"/>
                <c:pt idx="0">
                  <c:v>0</c:v>
                </c:pt>
                <c:pt idx="1">
                  <c:v>-2.2448446880709964E-2</c:v>
                </c:pt>
                <c:pt idx="2">
                  <c:v>-4.3330723048812296E-2</c:v>
                </c:pt>
                <c:pt idx="3">
                  <c:v>-3.2889584964761118E-2</c:v>
                </c:pt>
                <c:pt idx="4">
                  <c:v>-3.2889584964761118E-2</c:v>
                </c:pt>
                <c:pt idx="5">
                  <c:v>-2.5058731401722763E-2</c:v>
                </c:pt>
                <c:pt idx="6">
                  <c:v>-2.7669015922735549E-2</c:v>
                </c:pt>
                <c:pt idx="7">
                  <c:v>-2.2448446880709964E-2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88-49A1-904B-9C43940BA019}"/>
            </c:ext>
          </c:extLst>
        </c:ser>
        <c:ser>
          <c:idx val="1"/>
          <c:order val="1"/>
          <c:tx>
            <c:strRef>
              <c:f>'rBC2LCN(2)'!$D$36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'rBC2LCN(2)'!$A$46:$A$53</c:f>
              <c:strCache>
                <c:ptCount val="8"/>
                <c:pt idx="0">
                  <c:v>アプライ量(ug/well)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1.5625</c:v>
                </c:pt>
                <c:pt idx="7">
                  <c:v>0.78125</c:v>
                </c:pt>
              </c:strCache>
            </c:strRef>
          </c:xVal>
          <c:yVal>
            <c:numRef>
              <c:f>'rBC2LCN(2)'!$D$46:$D$53</c:f>
              <c:numCache>
                <c:formatCode>General</c:formatCode>
                <c:ptCount val="8"/>
                <c:pt idx="0">
                  <c:v>0</c:v>
                </c:pt>
                <c:pt idx="1">
                  <c:v>0.70225385527876627</c:v>
                </c:pt>
                <c:pt idx="2">
                  <c:v>0.55100830367734288</c:v>
                </c:pt>
                <c:pt idx="3">
                  <c:v>0.41459074733096091</c:v>
                </c:pt>
                <c:pt idx="4">
                  <c:v>0.26037959667852911</c:v>
                </c:pt>
                <c:pt idx="5">
                  <c:v>0.13582443653618034</c:v>
                </c:pt>
                <c:pt idx="6">
                  <c:v>4.6856465005931269E-2</c:v>
                </c:pt>
                <c:pt idx="7">
                  <c:v>-3.3214709371292971E-2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88-49A1-904B-9C43940BA019}"/>
            </c:ext>
          </c:extLst>
        </c:ser>
        <c:ser>
          <c:idx val="2"/>
          <c:order val="2"/>
          <c:tx>
            <c:strRef>
              <c:f>'rBC2LCN(2)'!$E$36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'rBC2LCN(2)'!$A$46:$A$53</c:f>
              <c:strCache>
                <c:ptCount val="8"/>
                <c:pt idx="0">
                  <c:v>アプライ量(ug/well)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1.5625</c:v>
                </c:pt>
                <c:pt idx="7">
                  <c:v>0.78125</c:v>
                </c:pt>
              </c:strCache>
            </c:strRef>
          </c:xVal>
          <c:yVal>
            <c:numRef>
              <c:f>'rBC2LCN(2)'!$E$46:$E$53</c:f>
              <c:numCache>
                <c:formatCode>General</c:formatCode>
                <c:ptCount val="8"/>
                <c:pt idx="0">
                  <c:v>0</c:v>
                </c:pt>
                <c:pt idx="1">
                  <c:v>0.70617696160267107</c:v>
                </c:pt>
                <c:pt idx="2">
                  <c:v>0.59766277128547574</c:v>
                </c:pt>
                <c:pt idx="3">
                  <c:v>0.50027824151363387</c:v>
                </c:pt>
                <c:pt idx="4">
                  <c:v>0.37228714524207013</c:v>
                </c:pt>
                <c:pt idx="5">
                  <c:v>0.22760155815247632</c:v>
                </c:pt>
                <c:pt idx="6">
                  <c:v>0.10239287701725099</c:v>
                </c:pt>
                <c:pt idx="7">
                  <c:v>2.4485253199777412E-2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88-49A1-904B-9C43940BA019}"/>
            </c:ext>
          </c:extLst>
        </c:ser>
        <c:ser>
          <c:idx val="4"/>
          <c:order val="3"/>
          <c:tx>
            <c:strRef>
              <c:f>'rBC2LCN(2)'!$F$36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'rBC2LCN(2)'!$A$46:$A$53</c:f>
              <c:strCache>
                <c:ptCount val="8"/>
                <c:pt idx="0">
                  <c:v>アプライ量(ug/well)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1.5625</c:v>
                </c:pt>
                <c:pt idx="7">
                  <c:v>0.78125</c:v>
                </c:pt>
              </c:strCache>
            </c:strRef>
          </c:xVal>
          <c:yVal>
            <c:numRef>
              <c:f>'rBC2LCN(2)'!$F$46:$F$53</c:f>
              <c:numCache>
                <c:formatCode>General</c:formatCode>
                <c:ptCount val="8"/>
                <c:pt idx="0">
                  <c:v>467679</c:v>
                </c:pt>
                <c:pt idx="1">
                  <c:v>2.8873917228103667E-3</c:v>
                </c:pt>
                <c:pt idx="2">
                  <c:v>-1.6361886429258923E-2</c:v>
                </c:pt>
                <c:pt idx="3">
                  <c:v>-1.9570099454603789E-2</c:v>
                </c:pt>
                <c:pt idx="4">
                  <c:v>-2.2778312479948673E-2</c:v>
                </c:pt>
                <c:pt idx="5">
                  <c:v>-1.6361886429258902E-2</c:v>
                </c:pt>
                <c:pt idx="6">
                  <c:v>-2.5986525505293557E-2</c:v>
                </c:pt>
                <c:pt idx="7">
                  <c:v>-1.957009945460381E-2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88-49A1-904B-9C43940BA019}"/>
            </c:ext>
          </c:extLst>
        </c:ser>
        <c:ser>
          <c:idx val="3"/>
          <c:order val="4"/>
          <c:tx>
            <c:strRef>
              <c:f>'rBC2LCN(2)'!$G$36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strRef>
              <c:f>'rBC2LCN(2)'!$A$46:$A$53</c:f>
              <c:strCache>
                <c:ptCount val="8"/>
                <c:pt idx="0">
                  <c:v>アプライ量(ug/well)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1.5625</c:v>
                </c:pt>
                <c:pt idx="7">
                  <c:v>0.78125</c:v>
                </c:pt>
              </c:strCache>
            </c:strRef>
          </c:xVal>
          <c:yVal>
            <c:numRef>
              <c:f>'rBC2LCN(2)'!$G$46:$G$53</c:f>
              <c:numCache>
                <c:formatCode>General</c:formatCode>
                <c:ptCount val="8"/>
                <c:pt idx="0">
                  <c:v>467466</c:v>
                </c:pt>
                <c:pt idx="1">
                  <c:v>0.18052594171997152</c:v>
                </c:pt>
                <c:pt idx="2">
                  <c:v>5.6147832267235236E-2</c:v>
                </c:pt>
                <c:pt idx="3">
                  <c:v>2.4164889836531606E-2</c:v>
                </c:pt>
                <c:pt idx="4">
                  <c:v>-4.2643923240938651E-3</c:v>
                </c:pt>
                <c:pt idx="5">
                  <c:v>-1.4925373134328368E-2</c:v>
                </c:pt>
                <c:pt idx="6">
                  <c:v>-1.8479033404406552E-2</c:v>
                </c:pt>
                <c:pt idx="7">
                  <c:v>-2.9140014214641078E-2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88-49A1-904B-9C43940BA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49792"/>
        <c:axId val="165252096"/>
      </c:scatterChart>
      <c:valAx>
        <c:axId val="16524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252096"/>
        <c:crosses val="autoZero"/>
        <c:crossBetween val="midCat"/>
      </c:valAx>
      <c:valAx>
        <c:axId val="16525209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249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'rBC2LCN(2)'!$B$54</c:f>
          <c:strCache>
            <c:ptCount val="1"/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'rBC2LCN(2)'!$C$36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'rBC2LCN(2)'!$A$55:$A$62</c:f>
              <c:strCache>
                <c:ptCount val="8"/>
                <c:pt idx="0">
                  <c:v>Ave</c:v>
                </c:pt>
                <c:pt idx="1">
                  <c:v>アプライ量(ug/well)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3.125</c:v>
                </c:pt>
                <c:pt idx="7">
                  <c:v>1.5625</c:v>
                </c:pt>
              </c:strCache>
            </c:strRef>
          </c:xVal>
          <c:yVal>
            <c:numRef>
              <c:f>'rBC2LCN(2)'!$C$55:$C$62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2.4464831804281356E-2</c:v>
                </c:pt>
                <c:pt idx="3">
                  <c:v>-3.5677879714577105E-3</c:v>
                </c:pt>
                <c:pt idx="4">
                  <c:v>-3.9245667686034651E-2</c:v>
                </c:pt>
                <c:pt idx="5">
                  <c:v>-2.9051987767584098E-2</c:v>
                </c:pt>
                <c:pt idx="6">
                  <c:v>-1.8858307849133529E-2</c:v>
                </c:pt>
                <c:pt idx="7">
                  <c:v>-2.9051987767584081E-2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CA-4707-9E1F-4AE8E549515D}"/>
            </c:ext>
          </c:extLst>
        </c:ser>
        <c:ser>
          <c:idx val="1"/>
          <c:order val="1"/>
          <c:tx>
            <c:strRef>
              <c:f>'rBC2LCN(2)'!$D$36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'rBC2LCN(2)'!$A$55:$A$62</c:f>
              <c:strCache>
                <c:ptCount val="8"/>
                <c:pt idx="0">
                  <c:v>Ave</c:v>
                </c:pt>
                <c:pt idx="1">
                  <c:v>アプライ量(ug/well)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3.125</c:v>
                </c:pt>
                <c:pt idx="7">
                  <c:v>1.5625</c:v>
                </c:pt>
              </c:strCache>
            </c:strRef>
          </c:xVal>
          <c:yVal>
            <c:numRef>
              <c:f>'rBC2LCN(2)'!$D$55:$D$62</c:f>
              <c:numCache>
                <c:formatCode>General</c:formatCode>
                <c:ptCount val="8"/>
                <c:pt idx="1">
                  <c:v>0</c:v>
                </c:pt>
                <c:pt idx="2">
                  <c:v>0.77656675749318793</c:v>
                </c:pt>
                <c:pt idx="3">
                  <c:v>0.62821677263094156</c:v>
                </c:pt>
                <c:pt idx="4">
                  <c:v>0.51922494701786248</c:v>
                </c:pt>
                <c:pt idx="5">
                  <c:v>0.41326067211625789</c:v>
                </c:pt>
                <c:pt idx="6">
                  <c:v>0.32243415077202536</c:v>
                </c:pt>
                <c:pt idx="7">
                  <c:v>0.22858007871631847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CA-4707-9E1F-4AE8E549515D}"/>
            </c:ext>
          </c:extLst>
        </c:ser>
        <c:ser>
          <c:idx val="2"/>
          <c:order val="2"/>
          <c:tx>
            <c:strRef>
              <c:f>'rBC2LCN(2)'!$E$36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'rBC2LCN(2)'!$A$55:$A$62</c:f>
              <c:strCache>
                <c:ptCount val="8"/>
                <c:pt idx="0">
                  <c:v>Ave</c:v>
                </c:pt>
                <c:pt idx="1">
                  <c:v>アプライ量(ug/well)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3.125</c:v>
                </c:pt>
                <c:pt idx="7">
                  <c:v>1.5625</c:v>
                </c:pt>
              </c:strCache>
            </c:strRef>
          </c:xVal>
          <c:yVal>
            <c:numRef>
              <c:f>'rBC2LCN(2)'!$E$55:$E$62</c:f>
              <c:numCache>
                <c:formatCode>General</c:formatCode>
                <c:ptCount val="8"/>
                <c:pt idx="1">
                  <c:v>0</c:v>
                </c:pt>
                <c:pt idx="2">
                  <c:v>0.75703703703703695</c:v>
                </c:pt>
                <c:pt idx="3">
                  <c:v>0.65037037037037038</c:v>
                </c:pt>
                <c:pt idx="4">
                  <c:v>0.54962962962962958</c:v>
                </c:pt>
                <c:pt idx="5">
                  <c:v>0.45481481481481484</c:v>
                </c:pt>
                <c:pt idx="6">
                  <c:v>0.38370370370370371</c:v>
                </c:pt>
                <c:pt idx="7">
                  <c:v>0.24148148148148149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CA-4707-9E1F-4AE8E549515D}"/>
            </c:ext>
          </c:extLst>
        </c:ser>
        <c:ser>
          <c:idx val="4"/>
          <c:order val="3"/>
          <c:tx>
            <c:strRef>
              <c:f>'rBC2LCN(2)'!$F$36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'rBC2LCN(2)'!$A$55:$A$62</c:f>
              <c:strCache>
                <c:ptCount val="8"/>
                <c:pt idx="0">
                  <c:v>Ave</c:v>
                </c:pt>
                <c:pt idx="1">
                  <c:v>アプライ量(ug/well)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3.125</c:v>
                </c:pt>
                <c:pt idx="7">
                  <c:v>1.5625</c:v>
                </c:pt>
              </c:strCache>
            </c:strRef>
          </c:xVal>
          <c:yVal>
            <c:numRef>
              <c:f>'rBC2LCN(2)'!$F$55:$F$62</c:f>
              <c:numCache>
                <c:formatCode>General</c:formatCode>
                <c:ptCount val="8"/>
                <c:pt idx="1">
                  <c:v>467679</c:v>
                </c:pt>
                <c:pt idx="2">
                  <c:v>1.4177040110650069E-2</c:v>
                </c:pt>
                <c:pt idx="3">
                  <c:v>6.9502074688796669E-2</c:v>
                </c:pt>
                <c:pt idx="4">
                  <c:v>3.8381742738589235E-2</c:v>
                </c:pt>
                <c:pt idx="5">
                  <c:v>4.5297372060857544E-2</c:v>
                </c:pt>
                <c:pt idx="6">
                  <c:v>2.8008298755186706E-2</c:v>
                </c:pt>
                <c:pt idx="7">
                  <c:v>1.0719225449515915E-2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CA-4707-9E1F-4AE8E549515D}"/>
            </c:ext>
          </c:extLst>
        </c:ser>
        <c:ser>
          <c:idx val="3"/>
          <c:order val="4"/>
          <c:tx>
            <c:strRef>
              <c:f>'rBC2LCN(2)'!$G$36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strRef>
              <c:f>'rBC2LCN(2)'!$A$55:$A$62</c:f>
              <c:strCache>
                <c:ptCount val="8"/>
                <c:pt idx="0">
                  <c:v>Ave</c:v>
                </c:pt>
                <c:pt idx="1">
                  <c:v>アプライ量(ug/well)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3.125</c:v>
                </c:pt>
                <c:pt idx="7">
                  <c:v>1.5625</c:v>
                </c:pt>
              </c:strCache>
            </c:strRef>
          </c:xVal>
          <c:yVal>
            <c:numRef>
              <c:f>'rBC2LCN(2)'!$G$55:$G$62</c:f>
              <c:numCache>
                <c:formatCode>General</c:formatCode>
                <c:ptCount val="8"/>
                <c:pt idx="1">
                  <c:v>467466</c:v>
                </c:pt>
                <c:pt idx="2">
                  <c:v>0.10185185185185186</c:v>
                </c:pt>
                <c:pt idx="3">
                  <c:v>6.1111111111111137E-2</c:v>
                </c:pt>
                <c:pt idx="4">
                  <c:v>1.8518518518518543E-3</c:v>
                </c:pt>
                <c:pt idx="5">
                  <c:v>-2.4074074074074071E-2</c:v>
                </c:pt>
                <c:pt idx="6">
                  <c:v>-4.259259259259255E-2</c:v>
                </c:pt>
                <c:pt idx="7">
                  <c:v>-4.259259259259255E-2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CA-4707-9E1F-4AE8E549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15104"/>
        <c:axId val="171217664"/>
      </c:scatterChart>
      <c:valAx>
        <c:axId val="17121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217664"/>
        <c:crosses val="autoZero"/>
        <c:crossBetween val="midCat"/>
      </c:valAx>
      <c:valAx>
        <c:axId val="17121766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215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'rBC2LCN(2)'!$B$36</c:f>
          <c:strCache>
            <c:ptCount val="1"/>
            <c:pt idx="0">
              <c:v>rBC2LCN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'rBC2LCN(2)'!$C$36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'rBC2LCN(2)'!$C$37:$C$44</c:f>
              <c:numCache>
                <c:formatCode>General</c:formatCode>
                <c:ptCount val="8"/>
                <c:pt idx="0">
                  <c:v>-3.2889584964761139E-2</c:v>
                </c:pt>
                <c:pt idx="1">
                  <c:v>-4.5941007569825082E-2</c:v>
                </c:pt>
                <c:pt idx="2">
                  <c:v>-3.8110154006786703E-2</c:v>
                </c:pt>
                <c:pt idx="3">
                  <c:v>-4.3330723048812282E-2</c:v>
                </c:pt>
                <c:pt idx="4">
                  <c:v>-2.7669015922735556E-2</c:v>
                </c:pt>
                <c:pt idx="5">
                  <c:v>-4.3330723048812282E-2</c:v>
                </c:pt>
                <c:pt idx="6">
                  <c:v>-4.3330723048812282E-2</c:v>
                </c:pt>
                <c:pt idx="7">
                  <c:v>-5.4815974941268535E-3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8D-45BB-B423-B1DC282E00A9}"/>
            </c:ext>
          </c:extLst>
        </c:ser>
        <c:ser>
          <c:idx val="1"/>
          <c:order val="1"/>
          <c:tx>
            <c:strRef>
              <c:f>'rBC2LCN(2)'!$D$36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'rBC2LCN(2)'!$D$37:$D$44</c:f>
              <c:numCache>
                <c:formatCode>General</c:formatCode>
                <c:ptCount val="8"/>
                <c:pt idx="0">
                  <c:v>-4.2111506524317881E-2</c:v>
                </c:pt>
                <c:pt idx="1">
                  <c:v>-7.7698695136417542E-2</c:v>
                </c:pt>
                <c:pt idx="2">
                  <c:v>-0.11032028469750887</c:v>
                </c:pt>
                <c:pt idx="3">
                  <c:v>-0.12811387900355872</c:v>
                </c:pt>
                <c:pt idx="4">
                  <c:v>-0.10735468564650058</c:v>
                </c:pt>
                <c:pt idx="5">
                  <c:v>-9.8457888493475657E-2</c:v>
                </c:pt>
                <c:pt idx="6">
                  <c:v>-0.13997627520759193</c:v>
                </c:pt>
                <c:pt idx="7">
                  <c:v>-0.14887307236061684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8D-45BB-B423-B1DC282E00A9}"/>
            </c:ext>
          </c:extLst>
        </c:ser>
        <c:ser>
          <c:idx val="2"/>
          <c:order val="2"/>
          <c:tx>
            <c:strRef>
              <c:f>'rBC2LCN(2)'!$E$36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'rBC2LCN(2)'!$E$37:$E$44</c:f>
              <c:numCache>
                <c:formatCode>General</c:formatCode>
                <c:ptCount val="8"/>
                <c:pt idx="0">
                  <c:v>1.0573177518085711E-2</c:v>
                </c:pt>
                <c:pt idx="1">
                  <c:v>2.7267668336115755E-2</c:v>
                </c:pt>
                <c:pt idx="2">
                  <c:v>-6.1213132999443339E-3</c:v>
                </c:pt>
                <c:pt idx="3">
                  <c:v>7.1786310517529234E-2</c:v>
                </c:pt>
                <c:pt idx="4">
                  <c:v>-4.7857540345019454E-2</c:v>
                </c:pt>
                <c:pt idx="5">
                  <c:v>-8.9593767390094572E-2</c:v>
                </c:pt>
                <c:pt idx="6">
                  <c:v>-0.10628825820812464</c:v>
                </c:pt>
                <c:pt idx="7">
                  <c:v>-0.10907067334446295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8D-45BB-B423-B1DC282E00A9}"/>
            </c:ext>
          </c:extLst>
        </c:ser>
        <c:ser>
          <c:idx val="4"/>
          <c:order val="3"/>
          <c:tx>
            <c:strRef>
              <c:f>'rBC2LCN(2)'!$F$36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'rBC2LCN(2)'!$F$37:$F$44</c:f>
              <c:numCache>
                <c:formatCode>General</c:formatCode>
                <c:ptCount val="8"/>
                <c:pt idx="0">
                  <c:v>9.3038177735001622E-3</c:v>
                </c:pt>
                <c:pt idx="1">
                  <c:v>2.2136669874879656E-2</c:v>
                </c:pt>
                <c:pt idx="2">
                  <c:v>3.1761308950914315E-2</c:v>
                </c:pt>
                <c:pt idx="3">
                  <c:v>2.2136669874879656E-2</c:v>
                </c:pt>
                <c:pt idx="4">
                  <c:v>3.8177735001604061E-2</c:v>
                </c:pt>
                <c:pt idx="5">
                  <c:v>1.2512030798845025E-2</c:v>
                </c:pt>
                <c:pt idx="6">
                  <c:v>3.1761308950914315E-2</c:v>
                </c:pt>
                <c:pt idx="7">
                  <c:v>-9.9454603785691532E-3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8D-45BB-B423-B1DC282E00A9}"/>
            </c:ext>
          </c:extLst>
        </c:ser>
        <c:ser>
          <c:idx val="3"/>
          <c:order val="4"/>
          <c:tx>
            <c:strRef>
              <c:f>'rBC2LCN(2)'!$G$36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'rBC2LCN(2)'!$A$37:$A$44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'rBC2LCN(2)'!$G$37:$G$44</c:f>
              <c:numCache>
                <c:formatCode>General</c:formatCode>
                <c:ptCount val="8"/>
                <c:pt idx="0">
                  <c:v>-3.2693674484719264E-2</c:v>
                </c:pt>
                <c:pt idx="1">
                  <c:v>-7.8180525941720005E-3</c:v>
                </c:pt>
                <c:pt idx="2">
                  <c:v>-2.9140014214641078E-2</c:v>
                </c:pt>
                <c:pt idx="3">
                  <c:v>-3.2693674484719264E-2</c:v>
                </c:pt>
                <c:pt idx="4">
                  <c:v>-4.335465529495381E-2</c:v>
                </c:pt>
                <c:pt idx="5">
                  <c:v>-1.1371712864250183E-2</c:v>
                </c:pt>
                <c:pt idx="6">
                  <c:v>-3.6247334754797446E-2</c:v>
                </c:pt>
                <c:pt idx="7">
                  <c:v>-3.6247334754797446E-2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8D-45BB-B423-B1DC282E0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30880"/>
        <c:axId val="171133184"/>
      </c:scatterChart>
      <c:valAx>
        <c:axId val="17113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133184"/>
        <c:crosses val="autoZero"/>
        <c:crossBetween val="midCat"/>
      </c:valAx>
      <c:valAx>
        <c:axId val="171133184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130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'rBC2LCN(2)'!$B$46:$B$54</c:f>
          <c:strCache>
            <c:ptCount val="9"/>
            <c:pt idx="0">
              <c:v>rBC2LCN-PSI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'rBC2LCN(2)'!$C$36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'rBC2LCN(2)'!$C$47:$C$54</c:f>
              <c:numCache>
                <c:formatCode>General</c:formatCode>
                <c:ptCount val="8"/>
                <c:pt idx="0">
                  <c:v>-2.2448446880709964E-2</c:v>
                </c:pt>
                <c:pt idx="1">
                  <c:v>-4.3330723048812296E-2</c:v>
                </c:pt>
                <c:pt idx="2">
                  <c:v>-3.2889584964761118E-2</c:v>
                </c:pt>
                <c:pt idx="3">
                  <c:v>-3.2889584964761118E-2</c:v>
                </c:pt>
                <c:pt idx="4">
                  <c:v>-2.5058731401722763E-2</c:v>
                </c:pt>
                <c:pt idx="5">
                  <c:v>-2.7669015922735549E-2</c:v>
                </c:pt>
                <c:pt idx="6">
                  <c:v>-2.2448446880709964E-2</c:v>
                </c:pt>
                <c:pt idx="7">
                  <c:v>-1.9838162359697195E-2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42-4B12-9E03-1105DD4EB493}"/>
            </c:ext>
          </c:extLst>
        </c:ser>
        <c:ser>
          <c:idx val="1"/>
          <c:order val="1"/>
          <c:tx>
            <c:strRef>
              <c:f>'rBC2LCN(2)'!$D$36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'rBC2LCN(2)'!$D$47:$D$54</c:f>
              <c:numCache>
                <c:formatCode>General</c:formatCode>
                <c:ptCount val="8"/>
                <c:pt idx="0">
                  <c:v>0.70225385527876627</c:v>
                </c:pt>
                <c:pt idx="1">
                  <c:v>0.55100830367734288</c:v>
                </c:pt>
                <c:pt idx="2">
                  <c:v>0.41459074733096091</c:v>
                </c:pt>
                <c:pt idx="3">
                  <c:v>0.26037959667852911</c:v>
                </c:pt>
                <c:pt idx="4">
                  <c:v>0.13582443653618034</c:v>
                </c:pt>
                <c:pt idx="5">
                  <c:v>4.6856465005931269E-2</c:v>
                </c:pt>
                <c:pt idx="6">
                  <c:v>-3.3214709371292971E-2</c:v>
                </c:pt>
                <c:pt idx="7">
                  <c:v>-0.14887307236061684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2-4B12-9E03-1105DD4EB493}"/>
            </c:ext>
          </c:extLst>
        </c:ser>
        <c:ser>
          <c:idx val="2"/>
          <c:order val="2"/>
          <c:tx>
            <c:strRef>
              <c:f>'rBC2LCN(2)'!$E$36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'rBC2LCN(2)'!$E$47:$E$54</c:f>
              <c:numCache>
                <c:formatCode>General</c:formatCode>
                <c:ptCount val="8"/>
                <c:pt idx="0">
                  <c:v>0.70617696160267107</c:v>
                </c:pt>
                <c:pt idx="1">
                  <c:v>0.59766277128547574</c:v>
                </c:pt>
                <c:pt idx="2">
                  <c:v>0.50027824151363387</c:v>
                </c:pt>
                <c:pt idx="3">
                  <c:v>0.37228714524207013</c:v>
                </c:pt>
                <c:pt idx="4">
                  <c:v>0.22760155815247632</c:v>
                </c:pt>
                <c:pt idx="5">
                  <c:v>0.10239287701725099</c:v>
                </c:pt>
                <c:pt idx="6">
                  <c:v>2.4485253199777412E-2</c:v>
                </c:pt>
                <c:pt idx="7">
                  <c:v>-0.10907067334446297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2-4B12-9E03-1105DD4EB493}"/>
            </c:ext>
          </c:extLst>
        </c:ser>
        <c:ser>
          <c:idx val="4"/>
          <c:order val="3"/>
          <c:tx>
            <c:strRef>
              <c:f>'rBC2LCN(2)'!$F$36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'rBC2LCN(2)'!$F$47:$F$54</c:f>
              <c:numCache>
                <c:formatCode>General</c:formatCode>
                <c:ptCount val="8"/>
                <c:pt idx="0">
                  <c:v>2.8873917228103667E-3</c:v>
                </c:pt>
                <c:pt idx="1">
                  <c:v>-1.6361886429258923E-2</c:v>
                </c:pt>
                <c:pt idx="2">
                  <c:v>-1.9570099454603789E-2</c:v>
                </c:pt>
                <c:pt idx="3">
                  <c:v>-2.2778312479948673E-2</c:v>
                </c:pt>
                <c:pt idx="4">
                  <c:v>-1.6361886429258902E-2</c:v>
                </c:pt>
                <c:pt idx="5">
                  <c:v>-2.5986525505293557E-2</c:v>
                </c:pt>
                <c:pt idx="6">
                  <c:v>-1.957009945460381E-2</c:v>
                </c:pt>
                <c:pt idx="7">
                  <c:v>-1.9570099454603789E-2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42-4B12-9E03-1105DD4EB493}"/>
            </c:ext>
          </c:extLst>
        </c:ser>
        <c:ser>
          <c:idx val="3"/>
          <c:order val="4"/>
          <c:tx>
            <c:strRef>
              <c:f>'rBC2LCN(2)'!$G$36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'rBC2LCN(2)'!$A$47:$A$54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'rBC2LCN(2)'!$G$47:$G$54</c:f>
              <c:numCache>
                <c:formatCode>General</c:formatCode>
                <c:ptCount val="8"/>
                <c:pt idx="0">
                  <c:v>0.18052594171997152</c:v>
                </c:pt>
                <c:pt idx="1">
                  <c:v>5.6147832267235236E-2</c:v>
                </c:pt>
                <c:pt idx="2">
                  <c:v>2.4164889836531606E-2</c:v>
                </c:pt>
                <c:pt idx="3">
                  <c:v>-4.2643923240938651E-3</c:v>
                </c:pt>
                <c:pt idx="4">
                  <c:v>-1.4925373134328368E-2</c:v>
                </c:pt>
                <c:pt idx="5">
                  <c:v>-1.8479033404406552E-2</c:v>
                </c:pt>
                <c:pt idx="6">
                  <c:v>-2.9140014214641078E-2</c:v>
                </c:pt>
                <c:pt idx="7">
                  <c:v>-3.2693674484719264E-2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42-4B12-9E03-1105DD4E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09248"/>
        <c:axId val="171520000"/>
      </c:scatterChart>
      <c:valAx>
        <c:axId val="1715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520000"/>
        <c:crosses val="autoZero"/>
        <c:crossBetween val="midCat"/>
      </c:valAx>
      <c:valAx>
        <c:axId val="17152000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509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'rBC2LCN(2)'!$B$56:$B$64</c:f>
          <c:strCache>
            <c:ptCount val="9"/>
            <c:pt idx="0">
              <c:v>rBC2LCN-PSS</c:v>
            </c:pt>
          </c:strCache>
        </c:strRef>
      </c:tx>
      <c:layout>
        <c:manualLayout>
          <c:xMode val="edge"/>
          <c:yMode val="edge"/>
          <c:x val="0.35444009897004225"/>
          <c:y val="1.763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'rBC2LCN(2)'!$C$36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'rBC2LCN(2)'!$C$57:$C$64</c:f>
              <c:numCache>
                <c:formatCode>General</c:formatCode>
                <c:ptCount val="8"/>
                <c:pt idx="0">
                  <c:v>2.4464831804281356E-2</c:v>
                </c:pt>
                <c:pt idx="1">
                  <c:v>-3.5677879714577105E-3</c:v>
                </c:pt>
                <c:pt idx="2">
                  <c:v>-3.9245667686034651E-2</c:v>
                </c:pt>
                <c:pt idx="3">
                  <c:v>-2.9051987767584098E-2</c:v>
                </c:pt>
                <c:pt idx="4">
                  <c:v>-1.8858307849133529E-2</c:v>
                </c:pt>
                <c:pt idx="5">
                  <c:v>-2.9051987767584081E-2</c:v>
                </c:pt>
                <c:pt idx="6">
                  <c:v>-3.9245667686034651E-2</c:v>
                </c:pt>
                <c:pt idx="7">
                  <c:v>-1.6309887869520884E-2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39-49CE-8B96-FF001DA35377}"/>
            </c:ext>
          </c:extLst>
        </c:ser>
        <c:ser>
          <c:idx val="1"/>
          <c:order val="1"/>
          <c:tx>
            <c:strRef>
              <c:f>'rBC2LCN(2)'!$D$36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'rBC2LCN(2)'!$D$57:$D$64</c:f>
              <c:numCache>
                <c:formatCode>General</c:formatCode>
                <c:ptCount val="8"/>
                <c:pt idx="0">
                  <c:v>0.77656675749318793</c:v>
                </c:pt>
                <c:pt idx="1">
                  <c:v>0.62821677263094156</c:v>
                </c:pt>
                <c:pt idx="2">
                  <c:v>0.51922494701786248</c:v>
                </c:pt>
                <c:pt idx="3">
                  <c:v>0.41326067211625789</c:v>
                </c:pt>
                <c:pt idx="4">
                  <c:v>0.32243415077202536</c:v>
                </c:pt>
                <c:pt idx="5">
                  <c:v>0.22858007871631847</c:v>
                </c:pt>
                <c:pt idx="6">
                  <c:v>0.12564335452618827</c:v>
                </c:pt>
                <c:pt idx="7">
                  <c:v>-0.14986376021798367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39-49CE-8B96-FF001DA35377}"/>
            </c:ext>
          </c:extLst>
        </c:ser>
        <c:ser>
          <c:idx val="2"/>
          <c:order val="2"/>
          <c:tx>
            <c:strRef>
              <c:f>'rBC2LCN(2)'!$E$36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'rBC2LCN(2)'!$E$57:$E$64</c:f>
              <c:numCache>
                <c:formatCode>General</c:formatCode>
                <c:ptCount val="8"/>
                <c:pt idx="0">
                  <c:v>0.75703703703703695</c:v>
                </c:pt>
                <c:pt idx="1">
                  <c:v>0.65037037037037038</c:v>
                </c:pt>
                <c:pt idx="2">
                  <c:v>0.54962962962962958</c:v>
                </c:pt>
                <c:pt idx="3">
                  <c:v>0.45481481481481484</c:v>
                </c:pt>
                <c:pt idx="4">
                  <c:v>0.38370370370370371</c:v>
                </c:pt>
                <c:pt idx="5">
                  <c:v>0.24148148148148149</c:v>
                </c:pt>
                <c:pt idx="6">
                  <c:v>0.13185185185185186</c:v>
                </c:pt>
                <c:pt idx="7">
                  <c:v>-0.11111111111111109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39-49CE-8B96-FF001DA35377}"/>
            </c:ext>
          </c:extLst>
        </c:ser>
        <c:ser>
          <c:idx val="4"/>
          <c:order val="3"/>
          <c:tx>
            <c:strRef>
              <c:f>'rBC2LCN(2)'!$F$36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'rBC2LCN(2)'!$A$57:$A$64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'rBC2LCN(2)'!$F$57:$F$64</c:f>
              <c:numCache>
                <c:formatCode>General</c:formatCode>
                <c:ptCount val="8"/>
                <c:pt idx="0">
                  <c:v>1.4177040110650069E-2</c:v>
                </c:pt>
                <c:pt idx="1">
                  <c:v>6.9502074688796669E-2</c:v>
                </c:pt>
                <c:pt idx="2">
                  <c:v>3.8381742738589235E-2</c:v>
                </c:pt>
                <c:pt idx="3">
                  <c:v>4.5297372060857544E-2</c:v>
                </c:pt>
                <c:pt idx="4">
                  <c:v>2.8008298755186706E-2</c:v>
                </c:pt>
                <c:pt idx="5">
                  <c:v>1.0719225449515915E-2</c:v>
                </c:pt>
                <c:pt idx="6">
                  <c:v>-1.0027662517289072E-2</c:v>
                </c:pt>
                <c:pt idx="7">
                  <c:v>-1.3485477178423225E-2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39-49CE-8B96-FF001DA35377}"/>
            </c:ext>
          </c:extLst>
        </c:ser>
        <c:ser>
          <c:idx val="3"/>
          <c:order val="4"/>
          <c:tx>
            <c:strRef>
              <c:f>'rBC2LCN(2)'!$G$36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'rBC2LCN(2)'!$A$57:$A$64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'rBC2LCN(2)'!$G$57:$G$64</c:f>
              <c:numCache>
                <c:formatCode>General</c:formatCode>
                <c:ptCount val="8"/>
                <c:pt idx="0">
                  <c:v>0.10185185185185186</c:v>
                </c:pt>
                <c:pt idx="1">
                  <c:v>6.1111111111111137E-2</c:v>
                </c:pt>
                <c:pt idx="2">
                  <c:v>1.8518518518518543E-3</c:v>
                </c:pt>
                <c:pt idx="3">
                  <c:v>-2.4074074074074071E-2</c:v>
                </c:pt>
                <c:pt idx="4">
                  <c:v>-4.259259259259255E-2</c:v>
                </c:pt>
                <c:pt idx="5">
                  <c:v>-4.259259259259255E-2</c:v>
                </c:pt>
                <c:pt idx="6">
                  <c:v>-4.259259259259255E-2</c:v>
                </c:pt>
                <c:pt idx="7">
                  <c:v>5.5555555555555887E-3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39-49CE-8B96-FF001DA35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64032"/>
        <c:axId val="171570688"/>
      </c:scatterChart>
      <c:valAx>
        <c:axId val="171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570688"/>
        <c:crosses val="autoZero"/>
        <c:crossBetween val="midCat"/>
      </c:valAx>
      <c:valAx>
        <c:axId val="171570688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564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altLang="en-US" b="0"/>
              <a:t>rBC2LCN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891964078162726"/>
          <c:y val="4.4952598304216024E-2"/>
          <c:w val="0.62356877673557287"/>
          <c:h val="0.72878230306799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rBC2LCN!$C$4</c:f>
              <c:strCache>
                <c:ptCount val="1"/>
                <c:pt idx="0">
                  <c:v>260860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rBC2LCN!$I$6:$I$13</c:f>
                <c:numCache>
                  <c:formatCode>General</c:formatCode>
                  <c:ptCount val="8"/>
                  <c:pt idx="0">
                    <c:v>1.5661707126076733E-2</c:v>
                  </c:pt>
                  <c:pt idx="1">
                    <c:v>1.1961826402912665E-2</c:v>
                  </c:pt>
                  <c:pt idx="2">
                    <c:v>4.521145412604748E-3</c:v>
                  </c:pt>
                  <c:pt idx="3">
                    <c:v>4.521145412604748E-3</c:v>
                  </c:pt>
                  <c:pt idx="4">
                    <c:v>1.6301221608975174E-2</c:v>
                  </c:pt>
                  <c:pt idx="5">
                    <c:v>1.1961826402912702E-2</c:v>
                  </c:pt>
                  <c:pt idx="6">
                    <c:v>1.1961826402912702E-2</c:v>
                  </c:pt>
                  <c:pt idx="7">
                    <c:v>5.537249656903275E-3</c:v>
                  </c:pt>
                </c:numCache>
              </c:numRef>
            </c:plus>
            <c:minus>
              <c:numRef>
                <c:f>rBC2LCN!$I$6:$I$13</c:f>
                <c:numCache>
                  <c:formatCode>General</c:formatCode>
                  <c:ptCount val="8"/>
                  <c:pt idx="0">
                    <c:v>1.5661707126076733E-2</c:v>
                  </c:pt>
                  <c:pt idx="1">
                    <c:v>1.1961826402912665E-2</c:v>
                  </c:pt>
                  <c:pt idx="2">
                    <c:v>4.521145412604748E-3</c:v>
                  </c:pt>
                  <c:pt idx="3">
                    <c:v>4.521145412604748E-3</c:v>
                  </c:pt>
                  <c:pt idx="4">
                    <c:v>1.6301221608975174E-2</c:v>
                  </c:pt>
                  <c:pt idx="5">
                    <c:v>1.1961826402912702E-2</c:v>
                  </c:pt>
                  <c:pt idx="6">
                    <c:v>1.1961826402912702E-2</c:v>
                  </c:pt>
                  <c:pt idx="7">
                    <c:v>5.537249656903275E-3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rBC2LCN!$B$6:$B$13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rBC2LCN!$C$6:$C$13</c:f>
              <c:numCache>
                <c:formatCode>General</c:formatCode>
                <c:ptCount val="8"/>
                <c:pt idx="0">
                  <c:v>-3.2889584964761139E-2</c:v>
                </c:pt>
                <c:pt idx="1">
                  <c:v>-4.5941007569825082E-2</c:v>
                </c:pt>
                <c:pt idx="2">
                  <c:v>-3.8110154006786703E-2</c:v>
                </c:pt>
                <c:pt idx="3">
                  <c:v>-4.3330723048812282E-2</c:v>
                </c:pt>
                <c:pt idx="4">
                  <c:v>-2.7669015922735556E-2</c:v>
                </c:pt>
                <c:pt idx="5">
                  <c:v>-4.3330723048812282E-2</c:v>
                </c:pt>
                <c:pt idx="6">
                  <c:v>-4.3330723048812282E-2</c:v>
                </c:pt>
                <c:pt idx="7">
                  <c:v>-5.4815974941268535E-3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67-472F-815D-8C3A34661A4D}"/>
            </c:ext>
          </c:extLst>
        </c:ser>
        <c:ser>
          <c:idx val="1"/>
          <c:order val="1"/>
          <c:tx>
            <c:strRef>
              <c:f>rBC2LCN!$D$4</c:f>
              <c:strCache>
                <c:ptCount val="1"/>
                <c:pt idx="0">
                  <c:v>MS-8796F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rBC2LCN!$J$6:$J$13</c:f>
                <c:numCache>
                  <c:formatCode>General</c:formatCode>
                  <c:ptCount val="8"/>
                  <c:pt idx="0">
                    <c:v>1.8520160137599041E-2</c:v>
                  </c:pt>
                  <c:pt idx="1">
                    <c:v>1.8520160137599006E-2</c:v>
                  </c:pt>
                  <c:pt idx="2">
                    <c:v>2.3538712731891478E-2</c:v>
                  </c:pt>
                  <c:pt idx="3">
                    <c:v>3.2077858322633344E-2</c:v>
                  </c:pt>
                  <c:pt idx="4">
                    <c:v>3.368273040213686E-2</c:v>
                  </c:pt>
                  <c:pt idx="5">
                    <c:v>8.9999946058680447E-2</c:v>
                  </c:pt>
                  <c:pt idx="6">
                    <c:v>1.359008213213477E-2</c:v>
                  </c:pt>
                  <c:pt idx="7">
                    <c:v>1.0273136462448871E-2</c:v>
                  </c:pt>
                </c:numCache>
              </c:numRef>
            </c:plus>
            <c:minus>
              <c:numRef>
                <c:f>rBC2LCN!$J$6:$J$13</c:f>
                <c:numCache>
                  <c:formatCode>General</c:formatCode>
                  <c:ptCount val="8"/>
                  <c:pt idx="0">
                    <c:v>1.8520160137599041E-2</c:v>
                  </c:pt>
                  <c:pt idx="1">
                    <c:v>1.8520160137599006E-2</c:v>
                  </c:pt>
                  <c:pt idx="2">
                    <c:v>2.3538712731891478E-2</c:v>
                  </c:pt>
                  <c:pt idx="3">
                    <c:v>3.2077858322633344E-2</c:v>
                  </c:pt>
                  <c:pt idx="4">
                    <c:v>3.368273040213686E-2</c:v>
                  </c:pt>
                  <c:pt idx="5">
                    <c:v>8.9999946058680447E-2</c:v>
                  </c:pt>
                  <c:pt idx="6">
                    <c:v>1.359008213213477E-2</c:v>
                  </c:pt>
                  <c:pt idx="7">
                    <c:v>1.0273136462448871E-2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rBC2LCN!$B$6:$B$13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rBC2LCN!$D$6:$D$13</c:f>
              <c:numCache>
                <c:formatCode>General</c:formatCode>
                <c:ptCount val="8"/>
                <c:pt idx="0">
                  <c:v>-4.2111506524317881E-2</c:v>
                </c:pt>
                <c:pt idx="1">
                  <c:v>-7.7698695136417542E-2</c:v>
                </c:pt>
                <c:pt idx="2">
                  <c:v>-0.11032028469750887</c:v>
                </c:pt>
                <c:pt idx="3">
                  <c:v>-0.12811387900355872</c:v>
                </c:pt>
                <c:pt idx="4">
                  <c:v>-0.10735468564650058</c:v>
                </c:pt>
                <c:pt idx="5">
                  <c:v>-9.8457888493475657E-2</c:v>
                </c:pt>
                <c:pt idx="6">
                  <c:v>-0.13997627520759193</c:v>
                </c:pt>
                <c:pt idx="7">
                  <c:v>-0.14887307236061684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67-472F-815D-8C3A34661A4D}"/>
            </c:ext>
          </c:extLst>
        </c:ser>
        <c:ser>
          <c:idx val="2"/>
          <c:order val="2"/>
          <c:tx>
            <c:strRef>
              <c:f>rBC2LCN!$E$4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rBC2LCN!$K$6:$K$13</c:f>
                <c:numCache>
                  <c:formatCode>General</c:formatCode>
                  <c:ptCount val="8"/>
                  <c:pt idx="0">
                    <c:v>4.2013547219091549E-2</c:v>
                  </c:pt>
                  <c:pt idx="1">
                    <c:v>6.1528504138831319E-2</c:v>
                  </c:pt>
                  <c:pt idx="2">
                    <c:v>2.550125595412267E-2</c:v>
                  </c:pt>
                  <c:pt idx="3">
                    <c:v>8.0497919540842719E-2</c:v>
                  </c:pt>
                  <c:pt idx="4">
                    <c:v>2.9314562473157325E-2</c:v>
                  </c:pt>
                  <c:pt idx="5">
                    <c:v>2.100677360954575E-2</c:v>
                  </c:pt>
                  <c:pt idx="6">
                    <c:v>1.7376176957146234E-2</c:v>
                  </c:pt>
                  <c:pt idx="7">
                    <c:v>9.6385687677733953E-3</c:v>
                  </c:pt>
                </c:numCache>
              </c:numRef>
            </c:plus>
            <c:minus>
              <c:numRef>
                <c:f>rBC2LCN!$K$6:$K$13</c:f>
                <c:numCache>
                  <c:formatCode>General</c:formatCode>
                  <c:ptCount val="8"/>
                  <c:pt idx="0">
                    <c:v>4.2013547219091549E-2</c:v>
                  </c:pt>
                  <c:pt idx="1">
                    <c:v>6.1528504138831319E-2</c:v>
                  </c:pt>
                  <c:pt idx="2">
                    <c:v>2.550125595412267E-2</c:v>
                  </c:pt>
                  <c:pt idx="3">
                    <c:v>8.0497919540842719E-2</c:v>
                  </c:pt>
                  <c:pt idx="4">
                    <c:v>2.9314562473157325E-2</c:v>
                  </c:pt>
                  <c:pt idx="5">
                    <c:v>2.100677360954575E-2</c:v>
                  </c:pt>
                  <c:pt idx="6">
                    <c:v>1.7376176957146234E-2</c:v>
                  </c:pt>
                  <c:pt idx="7">
                    <c:v>9.6385687677733953E-3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rBC2LCN!$B$6:$B$13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rBC2LCN!$E$6:$E$13</c:f>
              <c:numCache>
                <c:formatCode>General</c:formatCode>
                <c:ptCount val="8"/>
                <c:pt idx="0">
                  <c:v>1.0573177518085711E-2</c:v>
                </c:pt>
                <c:pt idx="1">
                  <c:v>2.7267668336115755E-2</c:v>
                </c:pt>
                <c:pt idx="2">
                  <c:v>-6.1213132999443339E-3</c:v>
                </c:pt>
                <c:pt idx="3">
                  <c:v>7.1786310517529234E-2</c:v>
                </c:pt>
                <c:pt idx="4">
                  <c:v>-4.7857540345019454E-2</c:v>
                </c:pt>
                <c:pt idx="5">
                  <c:v>-8.9593767390094572E-2</c:v>
                </c:pt>
                <c:pt idx="6">
                  <c:v>-0.10628825820812464</c:v>
                </c:pt>
                <c:pt idx="7">
                  <c:v>-0.10907067334446295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67-472F-815D-8C3A34661A4D}"/>
            </c:ext>
          </c:extLst>
        </c:ser>
        <c:ser>
          <c:idx val="3"/>
          <c:order val="3"/>
          <c:tx>
            <c:strRef>
              <c:f>rBC2LCN!$F$4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rBC2LCN!$L$6:$L$13</c:f>
                <c:numCache>
                  <c:formatCode>General</c:formatCode>
                  <c:ptCount val="8"/>
                  <c:pt idx="0">
                    <c:v>4.4454303691212768E-2</c:v>
                  </c:pt>
                  <c:pt idx="1">
                    <c:v>1.6670363884204804E-2</c:v>
                  </c:pt>
                  <c:pt idx="2">
                    <c:v>2.5464401453942187E-2</c:v>
                  </c:pt>
                  <c:pt idx="3">
                    <c:v>4.1952829100487692E-2</c:v>
                  </c:pt>
                  <c:pt idx="4">
                    <c:v>5.300837870342736E-2</c:v>
                  </c:pt>
                  <c:pt idx="5">
                    <c:v>1.9249278152069275E-2</c:v>
                  </c:pt>
                  <c:pt idx="6">
                    <c:v>5.3587722452646966E-2</c:v>
                  </c:pt>
                  <c:pt idx="7">
                    <c:v>1.1113575922803159E-2</c:v>
                  </c:pt>
                </c:numCache>
              </c:numRef>
            </c:plus>
            <c:minus>
              <c:numRef>
                <c:f>rBC2LCN!$L$6:$L$13</c:f>
                <c:numCache>
                  <c:formatCode>General</c:formatCode>
                  <c:ptCount val="8"/>
                  <c:pt idx="0">
                    <c:v>4.4454303691212768E-2</c:v>
                  </c:pt>
                  <c:pt idx="1">
                    <c:v>1.6670363884204804E-2</c:v>
                  </c:pt>
                  <c:pt idx="2">
                    <c:v>2.5464401453942187E-2</c:v>
                  </c:pt>
                  <c:pt idx="3">
                    <c:v>4.1952829100487692E-2</c:v>
                  </c:pt>
                  <c:pt idx="4">
                    <c:v>5.300837870342736E-2</c:v>
                  </c:pt>
                  <c:pt idx="5">
                    <c:v>1.9249278152069275E-2</c:v>
                  </c:pt>
                  <c:pt idx="6">
                    <c:v>5.3587722452646966E-2</c:v>
                  </c:pt>
                  <c:pt idx="7">
                    <c:v>1.1113575922803159E-2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rBC2LCN!$B$6:$B$13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rBC2LCN!$F$6:$F$13</c:f>
              <c:numCache>
                <c:formatCode>General</c:formatCode>
                <c:ptCount val="8"/>
                <c:pt idx="0">
                  <c:v>9.3038177735001622E-3</c:v>
                </c:pt>
                <c:pt idx="1">
                  <c:v>2.2136669874879656E-2</c:v>
                </c:pt>
                <c:pt idx="2">
                  <c:v>3.1761308950914315E-2</c:v>
                </c:pt>
                <c:pt idx="3">
                  <c:v>2.2136669874879656E-2</c:v>
                </c:pt>
                <c:pt idx="4">
                  <c:v>3.8177735001604061E-2</c:v>
                </c:pt>
                <c:pt idx="5">
                  <c:v>1.2512030798845025E-2</c:v>
                </c:pt>
                <c:pt idx="6">
                  <c:v>3.1761308950914315E-2</c:v>
                </c:pt>
                <c:pt idx="7">
                  <c:v>-9.9454603785691532E-3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67-472F-815D-8C3A34661A4D}"/>
            </c:ext>
          </c:extLst>
        </c:ser>
        <c:ser>
          <c:idx val="4"/>
          <c:order val="4"/>
          <c:tx>
            <c:strRef>
              <c:f>rBC2LCN!$G$4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rBC2LCN!$M$6:$M$13</c:f>
                <c:numCache>
                  <c:formatCode>General</c:formatCode>
                  <c:ptCount val="8"/>
                  <c:pt idx="0">
                    <c:v>6.1551201406143622E-3</c:v>
                  </c:pt>
                  <c:pt idx="1">
                    <c:v>3.0775600703071719E-2</c:v>
                  </c:pt>
                  <c:pt idx="2">
                    <c:v>6.1551201406143449E-3</c:v>
                  </c:pt>
                  <c:pt idx="3">
                    <c:v>6.1551201406143622E-3</c:v>
                  </c:pt>
                  <c:pt idx="4">
                    <c:v>1.2310240281228724E-2</c:v>
                  </c:pt>
                  <c:pt idx="5">
                    <c:v>5.2589369534288367E-2</c:v>
                  </c:pt>
                  <c:pt idx="6">
                    <c:v>1.0660980810234559E-2</c:v>
                  </c:pt>
                  <c:pt idx="7">
                    <c:v>0</c:v>
                  </c:pt>
                </c:numCache>
              </c:numRef>
            </c:plus>
            <c:minus>
              <c:numRef>
                <c:f>rBC2LCN!$M$6:$M$13</c:f>
                <c:numCache>
                  <c:formatCode>General</c:formatCode>
                  <c:ptCount val="8"/>
                  <c:pt idx="0">
                    <c:v>6.1551201406143622E-3</c:v>
                  </c:pt>
                  <c:pt idx="1">
                    <c:v>3.0775600703071719E-2</c:v>
                  </c:pt>
                  <c:pt idx="2">
                    <c:v>6.1551201406143449E-3</c:v>
                  </c:pt>
                  <c:pt idx="3">
                    <c:v>6.1551201406143622E-3</c:v>
                  </c:pt>
                  <c:pt idx="4">
                    <c:v>1.2310240281228724E-2</c:v>
                  </c:pt>
                  <c:pt idx="5">
                    <c:v>5.2589369534288367E-2</c:v>
                  </c:pt>
                  <c:pt idx="6">
                    <c:v>1.0660980810234559E-2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rBC2LCN!$B$6:$B$13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rBC2LCN!$G$6:$G$13</c:f>
              <c:numCache>
                <c:formatCode>General</c:formatCode>
                <c:ptCount val="8"/>
                <c:pt idx="0">
                  <c:v>-3.2693674484719264E-2</c:v>
                </c:pt>
                <c:pt idx="1">
                  <c:v>-7.8180525941720005E-3</c:v>
                </c:pt>
                <c:pt idx="2">
                  <c:v>-2.9140014214641078E-2</c:v>
                </c:pt>
                <c:pt idx="3">
                  <c:v>-3.2693674484719264E-2</c:v>
                </c:pt>
                <c:pt idx="4">
                  <c:v>-4.335465529495381E-2</c:v>
                </c:pt>
                <c:pt idx="5">
                  <c:v>-1.1371712864250183E-2</c:v>
                </c:pt>
                <c:pt idx="6">
                  <c:v>-3.6247334754797446E-2</c:v>
                </c:pt>
                <c:pt idx="7">
                  <c:v>-3.6247334754797446E-2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67-472F-815D-8C3A3466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33728"/>
        <c:axId val="173040000"/>
      </c:scatterChart>
      <c:valAx>
        <c:axId val="1730337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Applied lectin</a:t>
                </a:r>
                <a:r>
                  <a:rPr lang="en-US" altLang="ja-JP" b="0" baseline="0"/>
                  <a:t> (ug/well)</a:t>
                </a:r>
                <a:endParaRPr lang="ja-JP" alt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040000"/>
        <c:crosses val="autoZero"/>
        <c:crossBetween val="midCat"/>
      </c:valAx>
      <c:valAx>
        <c:axId val="17304000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Absorbed</a:t>
                </a:r>
                <a:r>
                  <a:rPr lang="en-US" altLang="ja-JP" b="0" baseline="0"/>
                  <a:t> lectin</a:t>
                </a:r>
                <a:r>
                  <a:rPr lang="ja-JP" altLang="en-US" b="0"/>
                  <a:t> </a:t>
                </a:r>
                <a:r>
                  <a:rPr lang="en-US" altLang="ja-JP" b="0"/>
                  <a:t>(u</a:t>
                </a:r>
                <a:r>
                  <a:rPr lang="en-US" altLang="en-US" b="0"/>
                  <a:t>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03372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>
                <a:ln>
                  <a:noFill/>
                </a:ln>
                <a:solidFill>
                  <a:schemeClr val="tx1"/>
                </a:solidFill>
              </a:defRPr>
            </a:pPr>
            <a:endParaRPr lang="ja-JP"/>
          </a:p>
        </c:txPr>
      </c:legendEntry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'template(2)'!$B$36</c:f>
          <c:strCache>
            <c:ptCount val="1"/>
            <c:pt idx="0">
              <c:v>rACG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'template(2)'!$D$36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'template(2)'!$D$37:$D$44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7-42AD-AFB0-4E6A58D2C288}"/>
            </c:ext>
          </c:extLst>
        </c:ser>
        <c:ser>
          <c:idx val="1"/>
          <c:order val="1"/>
          <c:tx>
            <c:strRef>
              <c:f>'template(2)'!$E$36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'template(2)'!$E$37:$E$44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B7-42AD-AFB0-4E6A58D2C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830848"/>
        <c:axId val="168853888"/>
      </c:scatterChart>
      <c:valAx>
        <c:axId val="16883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853888"/>
        <c:crosses val="autoZero"/>
        <c:crossBetween val="midCat"/>
      </c:valAx>
      <c:valAx>
        <c:axId val="168853888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830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145760536509473"/>
          <c:y val="2.4031386830060883E-2"/>
          <c:w val="0.15854239463490527"/>
          <c:h val="0.322737037037037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altLang="en-US" b="0"/>
              <a:t>rBC2LCN-PSI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rBC2LCN!$C$15</c:f>
              <c:strCache>
                <c:ptCount val="1"/>
                <c:pt idx="0">
                  <c:v>260860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rBC2LCN!$I$17:$I$24</c:f>
                <c:numCache>
                  <c:formatCode>General</c:formatCode>
                  <c:ptCount val="8"/>
                  <c:pt idx="0">
                    <c:v>1.1961826402912651E-2</c:v>
                  </c:pt>
                  <c:pt idx="1">
                    <c:v>1.6301221608975208E-2</c:v>
                  </c:pt>
                  <c:pt idx="2">
                    <c:v>1.3563436237814249E-2</c:v>
                  </c:pt>
                  <c:pt idx="3">
                    <c:v>7.8308535630383768E-3</c:v>
                  </c:pt>
                  <c:pt idx="4">
                    <c:v>2.3492560689115104E-2</c:v>
                  </c:pt>
                  <c:pt idx="5">
                    <c:v>2.2605727063023703E-2</c:v>
                  </c:pt>
                  <c:pt idx="6">
                    <c:v>1.8084581650418961E-2</c:v>
                  </c:pt>
                  <c:pt idx="7">
                    <c:v>4.521145412604715E-3</c:v>
                  </c:pt>
                </c:numCache>
              </c:numRef>
            </c:plus>
            <c:minus>
              <c:numRef>
                <c:f>rBC2LCN!$I$17:$I$24</c:f>
                <c:numCache>
                  <c:formatCode>General</c:formatCode>
                  <c:ptCount val="8"/>
                  <c:pt idx="0">
                    <c:v>1.1961826402912651E-2</c:v>
                  </c:pt>
                  <c:pt idx="1">
                    <c:v>1.6301221608975208E-2</c:v>
                  </c:pt>
                  <c:pt idx="2">
                    <c:v>1.3563436237814249E-2</c:v>
                  </c:pt>
                  <c:pt idx="3">
                    <c:v>7.8308535630383768E-3</c:v>
                  </c:pt>
                  <c:pt idx="4">
                    <c:v>2.3492560689115104E-2</c:v>
                  </c:pt>
                  <c:pt idx="5">
                    <c:v>2.2605727063023703E-2</c:v>
                  </c:pt>
                  <c:pt idx="6">
                    <c:v>1.8084581650418961E-2</c:v>
                  </c:pt>
                  <c:pt idx="7">
                    <c:v>4.521145412604715E-3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rBC2LCN!$B$17:$B$24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rBC2LCN!$D$17:$D$24</c:f>
              <c:numCache>
                <c:formatCode>General</c:formatCode>
                <c:ptCount val="8"/>
                <c:pt idx="0">
                  <c:v>0.70225385527876627</c:v>
                </c:pt>
                <c:pt idx="1">
                  <c:v>0.55100830367734288</c:v>
                </c:pt>
                <c:pt idx="2">
                  <c:v>0.41459074733096091</c:v>
                </c:pt>
                <c:pt idx="3">
                  <c:v>0.26037959667852911</c:v>
                </c:pt>
                <c:pt idx="4">
                  <c:v>0.13582443653618034</c:v>
                </c:pt>
                <c:pt idx="5">
                  <c:v>4.6856465005931269E-2</c:v>
                </c:pt>
                <c:pt idx="6">
                  <c:v>-3.3214709371292971E-2</c:v>
                </c:pt>
                <c:pt idx="7">
                  <c:v>-0.14887307236061684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A9-4962-9247-FDF0487551E0}"/>
            </c:ext>
          </c:extLst>
        </c:ser>
        <c:ser>
          <c:idx val="1"/>
          <c:order val="1"/>
          <c:tx>
            <c:strRef>
              <c:f>rBC2LCN!$D$4</c:f>
              <c:strCache>
                <c:ptCount val="1"/>
                <c:pt idx="0">
                  <c:v>MS-8796F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rBC2LCN!$J$17:$J$24</c:f>
                <c:numCache>
                  <c:formatCode>General</c:formatCode>
                  <c:ptCount val="8"/>
                  <c:pt idx="0">
                    <c:v>2.2389781836508652E-2</c:v>
                  </c:pt>
                  <c:pt idx="1">
                    <c:v>1.0273136462448889E-2</c:v>
                  </c:pt>
                  <c:pt idx="2">
                    <c:v>8.8967971530249101E-3</c:v>
                  </c:pt>
                  <c:pt idx="3">
                    <c:v>5.1365682312244122E-3</c:v>
                  </c:pt>
                  <c:pt idx="4">
                    <c:v>5.1365682312244278E-3</c:v>
                  </c:pt>
                  <c:pt idx="5">
                    <c:v>1.0273136462448842E-2</c:v>
                  </c:pt>
                  <c:pt idx="6">
                    <c:v>1.0273136462448821E-2</c:v>
                  </c:pt>
                  <c:pt idx="7">
                    <c:v>2.2389781836508801E-2</c:v>
                  </c:pt>
                </c:numCache>
              </c:numRef>
            </c:plus>
            <c:minus>
              <c:numRef>
                <c:f>rBC2LCN!$J$17:$J$24</c:f>
                <c:numCache>
                  <c:formatCode>General</c:formatCode>
                  <c:ptCount val="8"/>
                  <c:pt idx="0">
                    <c:v>2.2389781836508652E-2</c:v>
                  </c:pt>
                  <c:pt idx="1">
                    <c:v>1.0273136462448889E-2</c:v>
                  </c:pt>
                  <c:pt idx="2">
                    <c:v>8.8967971530249101E-3</c:v>
                  </c:pt>
                  <c:pt idx="3">
                    <c:v>5.1365682312244122E-3</c:v>
                  </c:pt>
                  <c:pt idx="4">
                    <c:v>5.1365682312244278E-3</c:v>
                  </c:pt>
                  <c:pt idx="5">
                    <c:v>1.0273136462448842E-2</c:v>
                  </c:pt>
                  <c:pt idx="6">
                    <c:v>1.0273136462448821E-2</c:v>
                  </c:pt>
                  <c:pt idx="7">
                    <c:v>2.2389781836508801E-2</c:v>
                  </c:pt>
                </c:numCache>
              </c:numRef>
            </c:minus>
          </c:errBars>
          <c:errBars>
            <c:errDir val="y"/>
            <c:errBarType val="both"/>
            <c:errValType val="stdErr"/>
            <c:noEndCap val="0"/>
          </c:errBars>
          <c:xVal>
            <c:numRef>
              <c:f>rBC2LCN!$B$17:$B$24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rBC2LCN!$D$17:$D$24</c:f>
              <c:numCache>
                <c:formatCode>General</c:formatCode>
                <c:ptCount val="8"/>
                <c:pt idx="0">
                  <c:v>0.70225385527876627</c:v>
                </c:pt>
                <c:pt idx="1">
                  <c:v>0.55100830367734288</c:v>
                </c:pt>
                <c:pt idx="2">
                  <c:v>0.41459074733096091</c:v>
                </c:pt>
                <c:pt idx="3">
                  <c:v>0.26037959667852911</c:v>
                </c:pt>
                <c:pt idx="4">
                  <c:v>0.13582443653618034</c:v>
                </c:pt>
                <c:pt idx="5">
                  <c:v>4.6856465005931269E-2</c:v>
                </c:pt>
                <c:pt idx="6">
                  <c:v>-3.3214709371292971E-2</c:v>
                </c:pt>
                <c:pt idx="7">
                  <c:v>-0.14887307236061684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A9-4962-9247-FDF0487551E0}"/>
            </c:ext>
          </c:extLst>
        </c:ser>
        <c:ser>
          <c:idx val="2"/>
          <c:order val="2"/>
          <c:tx>
            <c:strRef>
              <c:f>rBC2LCN!$E$15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rBC2LCN!$K$17:$K$24</c:f>
                <c:numCache>
                  <c:formatCode>General</c:formatCode>
                  <c:ptCount val="8"/>
                  <c:pt idx="0">
                    <c:v>7.2289265758300289E-2</c:v>
                  </c:pt>
                  <c:pt idx="1">
                    <c:v>3.3388981636060078E-2</c:v>
                  </c:pt>
                  <c:pt idx="2">
                    <c:v>4.8910394633408322E-2</c:v>
                  </c:pt>
                  <c:pt idx="3">
                    <c:v>3.0096421331085078E-2</c:v>
                  </c:pt>
                  <c:pt idx="4">
                    <c:v>3.1602161078465876E-2</c:v>
                  </c:pt>
                  <c:pt idx="5">
                    <c:v>3.7639814297353053E-2</c:v>
                  </c:pt>
                  <c:pt idx="6">
                    <c:v>3.3734990687206846E-2</c:v>
                  </c:pt>
                  <c:pt idx="7">
                    <c:v>2.100677360954575E-2</c:v>
                  </c:pt>
                </c:numCache>
              </c:numRef>
            </c:plus>
            <c:minus>
              <c:numRef>
                <c:f>rBC2LCN!$K$17:$K$24</c:f>
                <c:numCache>
                  <c:formatCode>General</c:formatCode>
                  <c:ptCount val="8"/>
                  <c:pt idx="0">
                    <c:v>7.2289265758300289E-2</c:v>
                  </c:pt>
                  <c:pt idx="1">
                    <c:v>3.3388981636060078E-2</c:v>
                  </c:pt>
                  <c:pt idx="2">
                    <c:v>4.8910394633408322E-2</c:v>
                  </c:pt>
                  <c:pt idx="3">
                    <c:v>3.0096421331085078E-2</c:v>
                  </c:pt>
                  <c:pt idx="4">
                    <c:v>3.1602161078465876E-2</c:v>
                  </c:pt>
                  <c:pt idx="5">
                    <c:v>3.7639814297353053E-2</c:v>
                  </c:pt>
                  <c:pt idx="6">
                    <c:v>3.3734990687206846E-2</c:v>
                  </c:pt>
                  <c:pt idx="7">
                    <c:v>2.100677360954575E-2</c:v>
                  </c:pt>
                </c:numCache>
              </c:numRef>
            </c:minus>
          </c:errBars>
          <c:xVal>
            <c:numRef>
              <c:f>rBC2LCN!$B$17:$B$24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rBC2LCN!$E$17:$E$24</c:f>
              <c:numCache>
                <c:formatCode>General</c:formatCode>
                <c:ptCount val="8"/>
                <c:pt idx="0">
                  <c:v>0.70617696160267107</c:v>
                </c:pt>
                <c:pt idx="1">
                  <c:v>0.59766277128547574</c:v>
                </c:pt>
                <c:pt idx="2">
                  <c:v>0.50027824151363387</c:v>
                </c:pt>
                <c:pt idx="3">
                  <c:v>0.37228714524207013</c:v>
                </c:pt>
                <c:pt idx="4">
                  <c:v>0.22760155815247632</c:v>
                </c:pt>
                <c:pt idx="5">
                  <c:v>0.10239287701725099</c:v>
                </c:pt>
                <c:pt idx="6">
                  <c:v>2.4485253199777412E-2</c:v>
                </c:pt>
                <c:pt idx="7">
                  <c:v>-0.10907067334446297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A9-4962-9247-FDF0487551E0}"/>
            </c:ext>
          </c:extLst>
        </c:ser>
        <c:ser>
          <c:idx val="3"/>
          <c:order val="3"/>
          <c:tx>
            <c:strRef>
              <c:f>rBC2LCN!$F$15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rBC2LCN!$L$17:$L$24</c:f>
                <c:numCache>
                  <c:formatCode>General</c:formatCode>
                  <c:ptCount val="8"/>
                  <c:pt idx="0">
                    <c:v>1.6670363884204762E-2</c:v>
                  </c:pt>
                  <c:pt idx="1">
                    <c:v>2.5464401453942156E-2</c:v>
                  </c:pt>
                  <c:pt idx="2">
                    <c:v>1.4701879034186217E-2</c:v>
                  </c:pt>
                  <c:pt idx="3">
                    <c:v>1.1113575922803206E-2</c:v>
                  </c:pt>
                  <c:pt idx="4">
                    <c:v>9.6246390760346551E-3</c:v>
                  </c:pt>
                  <c:pt idx="5">
                    <c:v>1.6670363884204804E-2</c:v>
                  </c:pt>
                  <c:pt idx="6">
                    <c:v>2.0035283921714442E-2</c:v>
                  </c:pt>
                  <c:pt idx="7">
                    <c:v>1.1113575922803206E-2</c:v>
                  </c:pt>
                </c:numCache>
              </c:numRef>
            </c:plus>
            <c:minus>
              <c:numRef>
                <c:f>rBC2LCN!$L$17:$L$24</c:f>
                <c:numCache>
                  <c:formatCode>General</c:formatCode>
                  <c:ptCount val="8"/>
                  <c:pt idx="0">
                    <c:v>1.6670363884204762E-2</c:v>
                  </c:pt>
                  <c:pt idx="1">
                    <c:v>2.5464401453942156E-2</c:v>
                  </c:pt>
                  <c:pt idx="2">
                    <c:v>1.4701879034186217E-2</c:v>
                  </c:pt>
                  <c:pt idx="3">
                    <c:v>1.1113575922803206E-2</c:v>
                  </c:pt>
                  <c:pt idx="4">
                    <c:v>9.6246390760346551E-3</c:v>
                  </c:pt>
                  <c:pt idx="5">
                    <c:v>1.6670363884204804E-2</c:v>
                  </c:pt>
                  <c:pt idx="6">
                    <c:v>2.0035283921714442E-2</c:v>
                  </c:pt>
                  <c:pt idx="7">
                    <c:v>1.1113575922803206E-2</c:v>
                  </c:pt>
                </c:numCache>
              </c:numRef>
            </c:minus>
          </c:errBars>
          <c:errBars>
            <c:errDir val="y"/>
            <c:errBarType val="both"/>
            <c:errValType val="stdErr"/>
            <c:noEndCap val="0"/>
          </c:errBars>
          <c:xVal>
            <c:numRef>
              <c:f>rBC2LCN!$B$17:$B$24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rBC2LCN!$F$17:$F$24</c:f>
              <c:numCache>
                <c:formatCode>General</c:formatCode>
                <c:ptCount val="8"/>
                <c:pt idx="0">
                  <c:v>2.8873917228103667E-3</c:v>
                </c:pt>
                <c:pt idx="1">
                  <c:v>-1.6361886429258923E-2</c:v>
                </c:pt>
                <c:pt idx="2">
                  <c:v>-1.9570099454603789E-2</c:v>
                </c:pt>
                <c:pt idx="3">
                  <c:v>-2.2778312479948673E-2</c:v>
                </c:pt>
                <c:pt idx="4">
                  <c:v>-1.6361886429258902E-2</c:v>
                </c:pt>
                <c:pt idx="5">
                  <c:v>-2.5986525505293557E-2</c:v>
                </c:pt>
                <c:pt idx="6">
                  <c:v>-1.957009945460381E-2</c:v>
                </c:pt>
                <c:pt idx="7">
                  <c:v>-1.9570099454603789E-2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9-4962-9247-FDF0487551E0}"/>
            </c:ext>
          </c:extLst>
        </c:ser>
        <c:ser>
          <c:idx val="4"/>
          <c:order val="4"/>
          <c:tx>
            <c:strRef>
              <c:f>rBC2LCN!$G$15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rBC2LCN!$M$17:$M$24</c:f>
                <c:numCache>
                  <c:formatCode>General</c:formatCode>
                  <c:ptCount val="8"/>
                  <c:pt idx="0">
                    <c:v>1.6284917181790492E-2</c:v>
                  </c:pt>
                  <c:pt idx="1">
                    <c:v>1.2310240281228655E-2</c:v>
                  </c:pt>
                  <c:pt idx="2">
                    <c:v>1.2310240281228704E-2</c:v>
                  </c:pt>
                  <c:pt idx="3">
                    <c:v>0</c:v>
                  </c:pt>
                  <c:pt idx="4">
                    <c:v>1.0660980810234512E-2</c:v>
                  </c:pt>
                  <c:pt idx="5">
                    <c:v>1.2310240281228667E-2</c:v>
                  </c:pt>
                  <c:pt idx="6">
                    <c:v>6.1551201406143622E-3</c:v>
                  </c:pt>
                  <c:pt idx="7">
                    <c:v>6.1551201406143622E-3</c:v>
                  </c:pt>
                </c:numCache>
              </c:numRef>
            </c:plus>
            <c:minus>
              <c:numRef>
                <c:f>rBC2LCN!$M$17:$M$24</c:f>
                <c:numCache>
                  <c:formatCode>General</c:formatCode>
                  <c:ptCount val="8"/>
                  <c:pt idx="0">
                    <c:v>1.6284917181790492E-2</c:v>
                  </c:pt>
                  <c:pt idx="1">
                    <c:v>1.2310240281228655E-2</c:v>
                  </c:pt>
                  <c:pt idx="2">
                    <c:v>1.2310240281228704E-2</c:v>
                  </c:pt>
                  <c:pt idx="3">
                    <c:v>0</c:v>
                  </c:pt>
                  <c:pt idx="4">
                    <c:v>1.0660980810234512E-2</c:v>
                  </c:pt>
                  <c:pt idx="5">
                    <c:v>1.2310240281228667E-2</c:v>
                  </c:pt>
                  <c:pt idx="6">
                    <c:v>6.1551201406143622E-3</c:v>
                  </c:pt>
                  <c:pt idx="7">
                    <c:v>6.1551201406143622E-3</c:v>
                  </c:pt>
                </c:numCache>
              </c:numRef>
            </c:minus>
          </c:errBars>
          <c:xVal>
            <c:numRef>
              <c:f>rBC2LCN!$B$17:$B$24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rBC2LCN!$G$17:$G$24</c:f>
              <c:numCache>
                <c:formatCode>General</c:formatCode>
                <c:ptCount val="8"/>
                <c:pt idx="0">
                  <c:v>0.18052594171997152</c:v>
                </c:pt>
                <c:pt idx="1">
                  <c:v>5.6147832267235236E-2</c:v>
                </c:pt>
                <c:pt idx="2">
                  <c:v>2.4164889836531606E-2</c:v>
                </c:pt>
                <c:pt idx="3">
                  <c:v>-4.2643923240938651E-3</c:v>
                </c:pt>
                <c:pt idx="4">
                  <c:v>-1.4925373134328368E-2</c:v>
                </c:pt>
                <c:pt idx="5">
                  <c:v>-1.8479033404406552E-2</c:v>
                </c:pt>
                <c:pt idx="6">
                  <c:v>-2.9140014214641078E-2</c:v>
                </c:pt>
                <c:pt idx="7">
                  <c:v>-3.2693674484719264E-2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A9-4962-9247-FDF048755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70176"/>
        <c:axId val="168372096"/>
      </c:scatterChart>
      <c:valAx>
        <c:axId val="1683701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Applied protein</a:t>
                </a:r>
                <a:r>
                  <a:rPr lang="en-US" altLang="ja-JP" b="0" baseline="0"/>
                  <a:t> (ug/well)</a:t>
                </a:r>
                <a:endParaRPr lang="ja-JP" alt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372096"/>
        <c:crosses val="autoZero"/>
        <c:crossBetween val="midCat"/>
      </c:valAx>
      <c:valAx>
        <c:axId val="168372096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Absorbed lectin</a:t>
                </a:r>
                <a:r>
                  <a:rPr lang="ja-JP" altLang="en-US" b="0"/>
                  <a:t> </a:t>
                </a:r>
                <a:r>
                  <a:rPr lang="en-US" altLang="ja-JP" b="0"/>
                  <a:t>(</a:t>
                </a:r>
                <a:r>
                  <a:rPr lang="en-US" altLang="en-US" b="0"/>
                  <a:t>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370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altLang="en-US" b="0"/>
              <a:t>rBC2LCN-PSS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rBC2LCN!$C$26</c:f>
              <c:strCache>
                <c:ptCount val="1"/>
                <c:pt idx="0">
                  <c:v>260860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rBC2LCN!$I$28:$I$35</c:f>
                <c:numCache>
                  <c:formatCode>General</c:formatCode>
                  <c:ptCount val="8"/>
                  <c:pt idx="0">
                    <c:v>1.3241978651138223E-2</c:v>
                  </c:pt>
                  <c:pt idx="1">
                    <c:v>8.8279857674254773E-3</c:v>
                  </c:pt>
                  <c:pt idx="2">
                    <c:v>4.4139928837127421E-3</c:v>
                  </c:pt>
                  <c:pt idx="3">
                    <c:v>2.0227456506610012E-2</c:v>
                  </c:pt>
                  <c:pt idx="4">
                    <c:v>2.4576072275721079E-2</c:v>
                  </c:pt>
                  <c:pt idx="5">
                    <c:v>1.3241978651138226E-2</c:v>
                  </c:pt>
                  <c:pt idx="6">
                    <c:v>1.5914877671759458E-2</c:v>
                  </c:pt>
                  <c:pt idx="7">
                    <c:v>2.3356654918225476E-2</c:v>
                  </c:pt>
                </c:numCache>
              </c:numRef>
            </c:plus>
            <c:minus>
              <c:numRef>
                <c:f>rBC2LCN!$I$28:$I$35</c:f>
                <c:numCache>
                  <c:formatCode>General</c:formatCode>
                  <c:ptCount val="8"/>
                  <c:pt idx="0">
                    <c:v>1.3241978651138223E-2</c:v>
                  </c:pt>
                  <c:pt idx="1">
                    <c:v>8.8279857674254773E-3</c:v>
                  </c:pt>
                  <c:pt idx="2">
                    <c:v>4.4139928837127421E-3</c:v>
                  </c:pt>
                  <c:pt idx="3">
                    <c:v>2.0227456506610012E-2</c:v>
                  </c:pt>
                  <c:pt idx="4">
                    <c:v>2.4576072275721079E-2</c:v>
                  </c:pt>
                  <c:pt idx="5">
                    <c:v>1.3241978651138226E-2</c:v>
                  </c:pt>
                  <c:pt idx="6">
                    <c:v>1.5914877671759458E-2</c:v>
                  </c:pt>
                  <c:pt idx="7">
                    <c:v>2.3356654918225476E-2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rBC2LCN!$B$28:$B$35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rBC2LCN!$C$28:$C$35</c:f>
              <c:numCache>
                <c:formatCode>General</c:formatCode>
                <c:ptCount val="8"/>
                <c:pt idx="0">
                  <c:v>2.4464831804281356E-2</c:v>
                </c:pt>
                <c:pt idx="1">
                  <c:v>-3.5677879714577105E-3</c:v>
                </c:pt>
                <c:pt idx="2">
                  <c:v>-3.9245667686034651E-2</c:v>
                </c:pt>
                <c:pt idx="3">
                  <c:v>-2.9051987767584098E-2</c:v>
                </c:pt>
                <c:pt idx="4">
                  <c:v>-1.8858307849133529E-2</c:v>
                </c:pt>
                <c:pt idx="5">
                  <c:v>-2.9051987767584081E-2</c:v>
                </c:pt>
                <c:pt idx="6">
                  <c:v>-3.9245667686034651E-2</c:v>
                </c:pt>
                <c:pt idx="7">
                  <c:v>-1.6309887869520884E-2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F9-456E-8DD1-582E58032932}"/>
            </c:ext>
          </c:extLst>
        </c:ser>
        <c:ser>
          <c:idx val="1"/>
          <c:order val="1"/>
          <c:tx>
            <c:strRef>
              <c:f>rBC2LCN!$D$26</c:f>
              <c:strCache>
                <c:ptCount val="1"/>
                <c:pt idx="0">
                  <c:v>MS-8796F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rBC2LCN!$J$28:$J$35</c:f>
                <c:numCache>
                  <c:formatCode>General</c:formatCode>
                  <c:ptCount val="8"/>
                  <c:pt idx="0">
                    <c:v>2.4030438792593981E-2</c:v>
                  </c:pt>
                  <c:pt idx="1">
                    <c:v>2.2857506616018011E-2</c:v>
                  </c:pt>
                  <c:pt idx="2">
                    <c:v>2.0975486619059992E-2</c:v>
                  </c:pt>
                  <c:pt idx="3">
                    <c:v>1.5731614964294989E-2</c:v>
                  </c:pt>
                  <c:pt idx="4">
                    <c:v>1.5731614964294923E-2</c:v>
                  </c:pt>
                  <c:pt idx="5">
                    <c:v>2.2857506616018031E-2</c:v>
                  </c:pt>
                  <c:pt idx="6">
                    <c:v>1.8907048133207514E-2</c:v>
                  </c:pt>
                  <c:pt idx="7">
                    <c:v>1.816530426884648E-2</c:v>
                  </c:pt>
                </c:numCache>
              </c:numRef>
            </c:plus>
            <c:minus>
              <c:numRef>
                <c:f>rBC2LCN!$J$28:$J$35</c:f>
                <c:numCache>
                  <c:formatCode>General</c:formatCode>
                  <c:ptCount val="8"/>
                  <c:pt idx="0">
                    <c:v>2.4030438792593981E-2</c:v>
                  </c:pt>
                  <c:pt idx="1">
                    <c:v>2.2857506616018011E-2</c:v>
                  </c:pt>
                  <c:pt idx="2">
                    <c:v>2.0975486619059992E-2</c:v>
                  </c:pt>
                  <c:pt idx="3">
                    <c:v>1.5731614964294989E-2</c:v>
                  </c:pt>
                  <c:pt idx="4">
                    <c:v>1.5731614964294923E-2</c:v>
                  </c:pt>
                  <c:pt idx="5">
                    <c:v>2.2857506616018031E-2</c:v>
                  </c:pt>
                  <c:pt idx="6">
                    <c:v>1.8907048133207514E-2</c:v>
                  </c:pt>
                  <c:pt idx="7">
                    <c:v>1.816530426884648E-2</c:v>
                  </c:pt>
                </c:numCache>
              </c:numRef>
            </c:minus>
          </c:errBars>
          <c:errBars>
            <c:errDir val="y"/>
            <c:errBarType val="both"/>
            <c:errValType val="stdErr"/>
            <c:noEndCap val="0"/>
          </c:errBars>
          <c:xVal>
            <c:numRef>
              <c:f>rBC2LCN!$B$28:$B$35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rBC2LCN!$D$28:$D$35</c:f>
              <c:numCache>
                <c:formatCode>General</c:formatCode>
                <c:ptCount val="8"/>
                <c:pt idx="0">
                  <c:v>0.77656675749318793</c:v>
                </c:pt>
                <c:pt idx="1">
                  <c:v>0.62821677263094156</c:v>
                </c:pt>
                <c:pt idx="2">
                  <c:v>0.51922494701786248</c:v>
                </c:pt>
                <c:pt idx="3">
                  <c:v>0.41326067211625789</c:v>
                </c:pt>
                <c:pt idx="4">
                  <c:v>0.32243415077202536</c:v>
                </c:pt>
                <c:pt idx="5">
                  <c:v>0.22858007871631847</c:v>
                </c:pt>
                <c:pt idx="6">
                  <c:v>0.12564335452618827</c:v>
                </c:pt>
                <c:pt idx="7">
                  <c:v>-0.14986376021798367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F9-456E-8DD1-582E58032932}"/>
            </c:ext>
          </c:extLst>
        </c:ser>
        <c:ser>
          <c:idx val="2"/>
          <c:order val="2"/>
          <c:tx>
            <c:strRef>
              <c:f>rBC2LCN!$E$26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rBC2LCN!$K$28:$K$35</c:f>
                <c:numCache>
                  <c:formatCode>General</c:formatCode>
                  <c:ptCount val="8"/>
                  <c:pt idx="0">
                    <c:v>1.3578002059128442E-2</c:v>
                  </c:pt>
                  <c:pt idx="1">
                    <c:v>1.8503697773032242E-2</c:v>
                  </c:pt>
                  <c:pt idx="2">
                    <c:v>2.2369879808209661E-2</c:v>
                  </c:pt>
                  <c:pt idx="3">
                    <c:v>3.1216751860304443E-2</c:v>
                  </c:pt>
                  <c:pt idx="4">
                    <c:v>3.3652790197334956E-2</c:v>
                  </c:pt>
                  <c:pt idx="5">
                    <c:v>1.3578002059128357E-2</c:v>
                  </c:pt>
                  <c:pt idx="6">
                    <c:v>2.2369879808209543E-2</c:v>
                  </c:pt>
                  <c:pt idx="7">
                    <c:v>8.8888888888888976E-3</c:v>
                  </c:pt>
                </c:numCache>
              </c:numRef>
            </c:plus>
            <c:minus>
              <c:numRef>
                <c:f>rBC2LCN!$K$28:$K$35</c:f>
                <c:numCache>
                  <c:formatCode>General</c:formatCode>
                  <c:ptCount val="8"/>
                  <c:pt idx="0">
                    <c:v>1.3578002059128442E-2</c:v>
                  </c:pt>
                  <c:pt idx="1">
                    <c:v>1.8503697773032242E-2</c:v>
                  </c:pt>
                  <c:pt idx="2">
                    <c:v>2.2369879808209661E-2</c:v>
                  </c:pt>
                  <c:pt idx="3">
                    <c:v>3.1216751860304443E-2</c:v>
                  </c:pt>
                  <c:pt idx="4">
                    <c:v>3.3652790197334956E-2</c:v>
                  </c:pt>
                  <c:pt idx="5">
                    <c:v>1.3578002059128357E-2</c:v>
                  </c:pt>
                  <c:pt idx="6">
                    <c:v>2.2369879808209543E-2</c:v>
                  </c:pt>
                  <c:pt idx="7">
                    <c:v>8.8888888888888976E-3</c:v>
                  </c:pt>
                </c:numCache>
              </c:numRef>
            </c:minus>
          </c:errBars>
          <c:errBars>
            <c:errDir val="y"/>
            <c:errBarType val="both"/>
            <c:errValType val="stdErr"/>
            <c:noEndCap val="0"/>
          </c:errBars>
          <c:xVal>
            <c:numRef>
              <c:f>rBC2LCN!$B$28:$B$35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rBC2LCN!$E$28:$E$35</c:f>
              <c:numCache>
                <c:formatCode>General</c:formatCode>
                <c:ptCount val="8"/>
                <c:pt idx="0">
                  <c:v>0.75703703703703695</c:v>
                </c:pt>
                <c:pt idx="1">
                  <c:v>0.65037037037037038</c:v>
                </c:pt>
                <c:pt idx="2">
                  <c:v>0.54962962962962958</c:v>
                </c:pt>
                <c:pt idx="3">
                  <c:v>0.45481481481481484</c:v>
                </c:pt>
                <c:pt idx="4">
                  <c:v>0.38370370370370371</c:v>
                </c:pt>
                <c:pt idx="5">
                  <c:v>0.24148148148148149</c:v>
                </c:pt>
                <c:pt idx="6">
                  <c:v>0.13185185185185186</c:v>
                </c:pt>
                <c:pt idx="7">
                  <c:v>-0.11111111111111109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F9-456E-8DD1-582E58032932}"/>
            </c:ext>
          </c:extLst>
        </c:ser>
        <c:ser>
          <c:idx val="3"/>
          <c:order val="3"/>
          <c:tx>
            <c:strRef>
              <c:f>rBC2LCN!$F$26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rBC2LCN!$L$28:$L$35</c:f>
                <c:numCache>
                  <c:formatCode>General</c:formatCode>
                  <c:ptCount val="8"/>
                  <c:pt idx="0">
                    <c:v>2.1594045637615505E-2</c:v>
                  </c:pt>
                  <c:pt idx="1">
                    <c:v>5.4891106038684426E-2</c:v>
                  </c:pt>
                  <c:pt idx="2">
                    <c:v>1.0373443983402501E-2</c:v>
                  </c:pt>
                  <c:pt idx="3">
                    <c:v>3.9273225074690679E-2</c:v>
                  </c:pt>
                  <c:pt idx="4">
                    <c:v>2.7445553019342206E-2</c:v>
                  </c:pt>
                  <c:pt idx="5">
                    <c:v>2.6105928199414773E-2</c:v>
                  </c:pt>
                  <c:pt idx="6">
                    <c:v>5.9891106762409172E-3</c:v>
                  </c:pt>
                  <c:pt idx="7">
                    <c:v>2.1245936804851847E-18</c:v>
                  </c:pt>
                </c:numCache>
              </c:numRef>
            </c:plus>
            <c:minus>
              <c:numRef>
                <c:f>rBC2LCN!$L$28:$L$35</c:f>
                <c:numCache>
                  <c:formatCode>General</c:formatCode>
                  <c:ptCount val="8"/>
                  <c:pt idx="0">
                    <c:v>2.1594045637615505E-2</c:v>
                  </c:pt>
                  <c:pt idx="1">
                    <c:v>5.4891106038684426E-2</c:v>
                  </c:pt>
                  <c:pt idx="2">
                    <c:v>1.0373443983402501E-2</c:v>
                  </c:pt>
                  <c:pt idx="3">
                    <c:v>3.9273225074690679E-2</c:v>
                  </c:pt>
                  <c:pt idx="4">
                    <c:v>2.7445553019342206E-2</c:v>
                  </c:pt>
                  <c:pt idx="5">
                    <c:v>2.6105928199414773E-2</c:v>
                  </c:pt>
                  <c:pt idx="6">
                    <c:v>5.9891106762409172E-3</c:v>
                  </c:pt>
                  <c:pt idx="7">
                    <c:v>2.1245936804851847E-18</c:v>
                  </c:pt>
                </c:numCache>
              </c:numRef>
            </c:minus>
          </c:errBars>
          <c:errBars>
            <c:errDir val="y"/>
            <c:errBarType val="both"/>
            <c:errValType val="stdErr"/>
            <c:noEndCap val="0"/>
          </c:errBars>
          <c:xVal>
            <c:numRef>
              <c:f>rBC2LCN!$B$28:$B$35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rBC2LCN!$F$28:$F$35</c:f>
              <c:numCache>
                <c:formatCode>General</c:formatCode>
                <c:ptCount val="8"/>
                <c:pt idx="0">
                  <c:v>1.4177040110650069E-2</c:v>
                </c:pt>
                <c:pt idx="1">
                  <c:v>6.9502074688796669E-2</c:v>
                </c:pt>
                <c:pt idx="2">
                  <c:v>3.8381742738589235E-2</c:v>
                </c:pt>
                <c:pt idx="3">
                  <c:v>4.5297372060857544E-2</c:v>
                </c:pt>
                <c:pt idx="4">
                  <c:v>2.8008298755186706E-2</c:v>
                </c:pt>
                <c:pt idx="5">
                  <c:v>1.0719225449515915E-2</c:v>
                </c:pt>
                <c:pt idx="6">
                  <c:v>-1.0027662517289072E-2</c:v>
                </c:pt>
                <c:pt idx="7">
                  <c:v>-1.3485477178423225E-2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F9-456E-8DD1-582E58032932}"/>
            </c:ext>
          </c:extLst>
        </c:ser>
        <c:ser>
          <c:idx val="4"/>
          <c:order val="4"/>
          <c:tx>
            <c:strRef>
              <c:f>rBC2LCN!$G$26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rBC2LCN!$M$28:$M$35</c:f>
                <c:numCache>
                  <c:formatCode>General</c:formatCode>
                  <c:ptCount val="8"/>
                  <c:pt idx="0">
                    <c:v>2.5660011963983455E-2</c:v>
                  </c:pt>
                  <c:pt idx="1">
                    <c:v>4.0061680838488781E-2</c:v>
                  </c:pt>
                  <c:pt idx="2">
                    <c:v>1.2830005981991697E-2</c:v>
                  </c:pt>
                  <c:pt idx="3">
                    <c:v>1.2830005981991655E-2</c:v>
                  </c:pt>
                  <c:pt idx="4">
                    <c:v>1.2830005981991728E-2</c:v>
                  </c:pt>
                  <c:pt idx="5">
                    <c:v>1.2830005981991728E-2</c:v>
                  </c:pt>
                  <c:pt idx="6">
                    <c:v>6.4150029909958465E-3</c:v>
                  </c:pt>
                  <c:pt idx="7">
                    <c:v>9.6225044864937631E-2</c:v>
                  </c:pt>
                </c:numCache>
              </c:numRef>
            </c:plus>
            <c:minus>
              <c:numRef>
                <c:f>rBC2LCN!$M$28:$M$35</c:f>
                <c:numCache>
                  <c:formatCode>General</c:formatCode>
                  <c:ptCount val="8"/>
                  <c:pt idx="0">
                    <c:v>2.5660011963983455E-2</c:v>
                  </c:pt>
                  <c:pt idx="1">
                    <c:v>4.0061680838488781E-2</c:v>
                  </c:pt>
                  <c:pt idx="2">
                    <c:v>1.2830005981991697E-2</c:v>
                  </c:pt>
                  <c:pt idx="3">
                    <c:v>1.2830005981991655E-2</c:v>
                  </c:pt>
                  <c:pt idx="4">
                    <c:v>1.2830005981991728E-2</c:v>
                  </c:pt>
                  <c:pt idx="5">
                    <c:v>1.2830005981991728E-2</c:v>
                  </c:pt>
                  <c:pt idx="6">
                    <c:v>6.4150029909958465E-3</c:v>
                  </c:pt>
                  <c:pt idx="7">
                    <c:v>9.6225044864937631E-2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rBC2LCN!$B$28:$B$35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rBC2LCN!$G$28:$G$35</c:f>
              <c:numCache>
                <c:formatCode>General</c:formatCode>
                <c:ptCount val="8"/>
                <c:pt idx="0">
                  <c:v>0.10185185185185186</c:v>
                </c:pt>
                <c:pt idx="1">
                  <c:v>6.1111111111111137E-2</c:v>
                </c:pt>
                <c:pt idx="2">
                  <c:v>1.8518518518518543E-3</c:v>
                </c:pt>
                <c:pt idx="3">
                  <c:v>-2.4074074074074071E-2</c:v>
                </c:pt>
                <c:pt idx="4">
                  <c:v>-4.259259259259255E-2</c:v>
                </c:pt>
                <c:pt idx="5">
                  <c:v>-4.259259259259255E-2</c:v>
                </c:pt>
                <c:pt idx="6">
                  <c:v>-4.259259259259255E-2</c:v>
                </c:pt>
                <c:pt idx="7">
                  <c:v>5.5555555555555887E-3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F9-456E-8DD1-582E58032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16768"/>
        <c:axId val="168418688"/>
      </c:scatterChart>
      <c:valAx>
        <c:axId val="1684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Applied protein</a:t>
                </a:r>
                <a:r>
                  <a:rPr lang="en-US" altLang="ja-JP" b="0" baseline="0"/>
                  <a:t> (ug/well)</a:t>
                </a:r>
                <a:endParaRPr lang="ja-JP" alt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418688"/>
        <c:crosses val="autoZero"/>
        <c:crossBetween val="midCat"/>
      </c:valAx>
      <c:valAx>
        <c:axId val="168418688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Absorbed protein</a:t>
                </a:r>
                <a:r>
                  <a:rPr lang="ja-JP" altLang="en-US" b="0"/>
                  <a:t> </a:t>
                </a:r>
                <a:r>
                  <a:rPr lang="en-US" altLang="ja-JP" b="0"/>
                  <a:t>(</a:t>
                </a:r>
                <a:r>
                  <a:rPr lang="en-US" altLang="en-US" b="0"/>
                  <a:t>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416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'template(2)'!$B$46:$B$54</c:f>
          <c:strCache>
            <c:ptCount val="9"/>
            <c:pt idx="0">
              <c:v>rACG-PSI</c:v>
            </c:pt>
          </c:strCache>
        </c:strRef>
      </c:tx>
      <c:layout>
        <c:manualLayout>
          <c:xMode val="edge"/>
          <c:yMode val="edge"/>
          <c:x val="0.340659295347362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'template(2)'!$D$36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'template(2)'!$D$47:$D$54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F1-4B3D-B6A6-BC4DCF63AACA}"/>
            </c:ext>
          </c:extLst>
        </c:ser>
        <c:ser>
          <c:idx val="1"/>
          <c:order val="1"/>
          <c:tx>
            <c:strRef>
              <c:f>'template(2)'!$E$36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'template(2)'!$E$47:$E$54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F1-4B3D-B6A6-BC4DCF63A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57056"/>
        <c:axId val="168959360"/>
      </c:scatterChart>
      <c:valAx>
        <c:axId val="1689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959360"/>
        <c:crosses val="autoZero"/>
        <c:crossBetween val="midCat"/>
      </c:valAx>
      <c:valAx>
        <c:axId val="16895936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957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145760536509473"/>
          <c:y val="2.4031386830060883E-2"/>
          <c:w val="0.15854239463490527"/>
          <c:h val="0.322737037037037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'template(2)'!$B$56:$B$64</c:f>
          <c:strCache>
            <c:ptCount val="9"/>
            <c:pt idx="0">
              <c:v>rACG-PSS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3737681643470429"/>
          <c:y val="4.7257407407407408E-2"/>
          <c:w val="0.61321347331583553"/>
          <c:h val="0.6904865740740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'template(2)'!$D$36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'template(2)'!$D$57:$D$64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51-4007-B440-02CE6E599699}"/>
            </c:ext>
          </c:extLst>
        </c:ser>
        <c:ser>
          <c:idx val="1"/>
          <c:order val="1"/>
          <c:tx>
            <c:strRef>
              <c:f>'template(2)'!$E$36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'template(2)'!$E$57:$E$64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51-4007-B440-02CE6E599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97248"/>
        <c:axId val="168999552"/>
      </c:scatterChart>
      <c:valAx>
        <c:axId val="16899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999552"/>
        <c:crosses val="autoZero"/>
        <c:crossBetween val="midCat"/>
      </c:valAx>
      <c:valAx>
        <c:axId val="168999552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997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145760536509473"/>
          <c:y val="2.4031386830060883E-2"/>
          <c:w val="0.15854239463490527"/>
          <c:h val="0.322737037037037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'template(2)'!$B$46:$B$54</c:f>
          <c:strCache>
            <c:ptCount val="9"/>
            <c:pt idx="0">
              <c:v>rACG-PSI</c:v>
            </c:pt>
          </c:strCache>
        </c:strRef>
      </c:tx>
      <c:layout>
        <c:manualLayout>
          <c:xMode val="edge"/>
          <c:yMode val="edge"/>
          <c:x val="0.41455890902911741"/>
          <c:y val="2.8619514076707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'template(2)'!$C$36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'template(2)'!$C$47:$C$54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D2-45CE-BAB9-DF6605D2CA68}"/>
            </c:ext>
          </c:extLst>
        </c:ser>
        <c:ser>
          <c:idx val="1"/>
          <c:order val="1"/>
          <c:tx>
            <c:strRef>
              <c:f>'template(2)'!$D$36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'template(2)'!$D$47:$D$54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D2-45CE-BAB9-DF6605D2CA68}"/>
            </c:ext>
          </c:extLst>
        </c:ser>
        <c:ser>
          <c:idx val="2"/>
          <c:order val="2"/>
          <c:tx>
            <c:strRef>
              <c:f>'template(2)'!$E$36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'template(2)'!$E$47:$E$54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D2-45CE-BAB9-DF6605D2CA68}"/>
            </c:ext>
          </c:extLst>
        </c:ser>
        <c:ser>
          <c:idx val="4"/>
          <c:order val="3"/>
          <c:tx>
            <c:strRef>
              <c:f>'template(2)'!$F$36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'template(2)'!$F$47:$F$54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D2-45CE-BAB9-DF6605D2CA68}"/>
            </c:ext>
          </c:extLst>
        </c:ser>
        <c:ser>
          <c:idx val="3"/>
          <c:order val="4"/>
          <c:tx>
            <c:strRef>
              <c:f>'template(2)'!$G$36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'template(2)'!$A$47:$A$54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'template(2)'!$G$47:$G$54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D2-45CE-BAB9-DF6605D2C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54592"/>
        <c:axId val="169056128"/>
      </c:scatterChart>
      <c:valAx>
        <c:axId val="1690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056128"/>
        <c:crosses val="autoZero"/>
        <c:crossBetween val="midCat"/>
      </c:valAx>
      <c:valAx>
        <c:axId val="16905612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054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'template(2)'!$B$56:$B$64</c:f>
          <c:strCache>
            <c:ptCount val="9"/>
            <c:pt idx="0">
              <c:v>rACG-PSS</c:v>
            </c:pt>
          </c:strCache>
        </c:strRef>
      </c:tx>
      <c:layout>
        <c:manualLayout>
          <c:xMode val="edge"/>
          <c:yMode val="edge"/>
          <c:x val="0.40904658758004531"/>
          <c:y val="2.8619514076707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'template(2)'!$C$36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'template(2)'!$C$57:$C$64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78-47B3-8F00-C61C3E48B68C}"/>
            </c:ext>
          </c:extLst>
        </c:ser>
        <c:ser>
          <c:idx val="1"/>
          <c:order val="1"/>
          <c:tx>
            <c:strRef>
              <c:f>'template(2)'!$D$36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'template(2)'!$D$57:$D$64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78-47B3-8F00-C61C3E48B68C}"/>
            </c:ext>
          </c:extLst>
        </c:ser>
        <c:ser>
          <c:idx val="2"/>
          <c:order val="2"/>
          <c:tx>
            <c:strRef>
              <c:f>'template(2)'!$E$36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'template(2)'!$E$57:$E$64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78-47B3-8F00-C61C3E48B68C}"/>
            </c:ext>
          </c:extLst>
        </c:ser>
        <c:ser>
          <c:idx val="4"/>
          <c:order val="3"/>
          <c:tx>
            <c:strRef>
              <c:f>'template(2)'!$F$36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'template(2)'!$F$57:$F$64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78-47B3-8F00-C61C3E48B68C}"/>
            </c:ext>
          </c:extLst>
        </c:ser>
        <c:ser>
          <c:idx val="3"/>
          <c:order val="4"/>
          <c:tx>
            <c:strRef>
              <c:f>'template(2)'!$G$36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'template(2)'!$A$57:$A$64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'template(2)'!$G$57:$G$64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78-47B3-8F00-C61C3E48B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77088"/>
        <c:axId val="169179392"/>
      </c:scatterChart>
      <c:valAx>
        <c:axId val="16917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179392"/>
        <c:crosses val="autoZero"/>
        <c:crossBetween val="midCat"/>
      </c:valAx>
      <c:valAx>
        <c:axId val="16917939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177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template!$B$36</c:f>
          <c:strCache>
            <c:ptCount val="1"/>
            <c:pt idx="0">
              <c:v>rBC2LCN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template!$C$37:$C$44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95-4FF1-AD63-D76069C1C330}"/>
            </c:ext>
          </c:extLst>
        </c:ser>
        <c:ser>
          <c:idx val="1"/>
          <c:order val="1"/>
          <c:tx>
            <c:strRef>
              <c:f>template!$D$36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template!$D$37:$D$44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95-4FF1-AD63-D76069C1C330}"/>
            </c:ext>
          </c:extLst>
        </c:ser>
        <c:ser>
          <c:idx val="2"/>
          <c:order val="2"/>
          <c:tx>
            <c:strRef>
              <c:f>template!$E$36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template!$E$37:$E$44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95-4FF1-AD63-D76069C1C330}"/>
            </c:ext>
          </c:extLst>
        </c:ser>
        <c:ser>
          <c:idx val="4"/>
          <c:order val="3"/>
          <c:tx>
            <c:strRef>
              <c:f>template!$F$36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template!$F$37:$F$44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95-4FF1-AD63-D76069C1C330}"/>
            </c:ext>
          </c:extLst>
        </c:ser>
        <c:ser>
          <c:idx val="3"/>
          <c:order val="4"/>
          <c:tx>
            <c:strRef>
              <c:f>template!$G$36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template!$A$37:$A$44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template!$G$37:$G$44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95-4FF1-AD63-D76069C1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18272"/>
        <c:axId val="169333120"/>
      </c:scatterChart>
      <c:valAx>
        <c:axId val="1693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333120"/>
        <c:crosses val="autoZero"/>
        <c:crossBetween val="midCat"/>
      </c:valAx>
      <c:valAx>
        <c:axId val="1693331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318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template!$B$45</c:f>
          <c:strCache>
            <c:ptCount val="1"/>
            <c:pt idx="0">
              <c:v>rBC2LCN-PSI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template!$C$46:$C$53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67-4A30-B160-F4141B63A943}"/>
            </c:ext>
          </c:extLst>
        </c:ser>
        <c:ser>
          <c:idx val="1"/>
          <c:order val="1"/>
          <c:tx>
            <c:strRef>
              <c:f>template!$D$36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template!$D$46:$D$53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67-4A30-B160-F4141B63A943}"/>
            </c:ext>
          </c:extLst>
        </c:ser>
        <c:ser>
          <c:idx val="2"/>
          <c:order val="2"/>
          <c:tx>
            <c:strRef>
              <c:f>template!$E$36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template!$E$46:$E$53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67-4A30-B160-F4141B63A943}"/>
            </c:ext>
          </c:extLst>
        </c:ser>
        <c:ser>
          <c:idx val="4"/>
          <c:order val="3"/>
          <c:tx>
            <c:strRef>
              <c:f>template!$F$36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template!$F$46:$F$53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67-4A30-B160-F4141B63A943}"/>
            </c:ext>
          </c:extLst>
        </c:ser>
        <c:ser>
          <c:idx val="3"/>
          <c:order val="4"/>
          <c:tx>
            <c:strRef>
              <c:f>template!$G$36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template!$A$46:$A$53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template!$G$46:$G$53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67-4A30-B160-F4141B63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53888"/>
        <c:axId val="169256448"/>
      </c:scatterChart>
      <c:valAx>
        <c:axId val="1692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256448"/>
        <c:crosses val="autoZero"/>
        <c:crossBetween val="midCat"/>
      </c:valAx>
      <c:valAx>
        <c:axId val="1692564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253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template!$B$54</c:f>
          <c:strCache>
            <c:ptCount val="1"/>
            <c:pt idx="0">
              <c:v>rBC2LCN-PSS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288913788377638"/>
          <c:y val="4.1354086620259467E-2"/>
          <c:w val="0.61321347331583553"/>
          <c:h val="0.74340342487825439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template!$C$36</c:f>
              <c:strCache>
                <c:ptCount val="1"/>
                <c:pt idx="0">
                  <c:v>Nunc(260860)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template!$C$55:$C$62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D3-476A-871E-4D719B0D09A8}"/>
            </c:ext>
          </c:extLst>
        </c:ser>
        <c:ser>
          <c:idx val="1"/>
          <c:order val="1"/>
          <c:tx>
            <c:strRef>
              <c:f>template!$D$36</c:f>
              <c:strCache>
                <c:ptCount val="1"/>
                <c:pt idx="0">
                  <c:v>MS-8708F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template!$D$55:$D$62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D3-476A-871E-4D719B0D09A8}"/>
            </c:ext>
          </c:extLst>
        </c:ser>
        <c:ser>
          <c:idx val="2"/>
          <c:order val="2"/>
          <c:tx>
            <c:strRef>
              <c:f>template!$E$36</c:f>
              <c:strCache>
                <c:ptCount val="1"/>
                <c:pt idx="0">
                  <c:v>3860-096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template!$E$55:$E$62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D3-476A-871E-4D719B0D09A8}"/>
            </c:ext>
          </c:extLst>
        </c:ser>
        <c:ser>
          <c:idx val="4"/>
          <c:order val="3"/>
          <c:tx>
            <c:strRef>
              <c:f>template!$F$36</c:f>
              <c:strCache>
                <c:ptCount val="1"/>
                <c:pt idx="0">
                  <c:v>467679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template!$F$55:$F$62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D3-476A-871E-4D719B0D09A8}"/>
            </c:ext>
          </c:extLst>
        </c:ser>
        <c:ser>
          <c:idx val="3"/>
          <c:order val="4"/>
          <c:tx>
            <c:strRef>
              <c:f>template!$G$36</c:f>
              <c:strCache>
                <c:ptCount val="1"/>
                <c:pt idx="0">
                  <c:v>467466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xVal>
            <c:numRef>
              <c:f>template!$A$55:$A$62</c:f>
              <c:numCache>
                <c:formatCode>General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</c:v>
                </c:pt>
              </c:numCache>
            </c:numRef>
          </c:xVal>
          <c:yVal>
            <c:numRef>
              <c:f>template!$G$55:$G$62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D3-476A-871E-4D719B0D0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97664"/>
        <c:axId val="169699968"/>
      </c:scatterChart>
      <c:valAx>
        <c:axId val="1696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apply(ug/well)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699968"/>
        <c:crosses val="autoZero"/>
        <c:crossBetween val="midCat"/>
      </c:valAx>
      <c:valAx>
        <c:axId val="16969996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吸着量</a:t>
                </a:r>
                <a:r>
                  <a:rPr lang="en-US"/>
                  <a:t>(ug/well)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697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9673371081884"/>
          <c:y val="2.4031386830060883E-2"/>
          <c:w val="0.2660326628918116"/>
          <c:h val="0.522644353953663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16</xdr:col>
      <xdr:colOff>304800</xdr:colOff>
      <xdr:row>49</xdr:row>
      <xdr:rowOff>152401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25</xdr:col>
      <xdr:colOff>304800</xdr:colOff>
      <xdr:row>46</xdr:row>
      <xdr:rowOff>120530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47</xdr:row>
      <xdr:rowOff>0</xdr:rowOff>
    </xdr:from>
    <xdr:to>
      <xdr:col>25</xdr:col>
      <xdr:colOff>304800</xdr:colOff>
      <xdr:row>60</xdr:row>
      <xdr:rowOff>120530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61</xdr:row>
      <xdr:rowOff>0</xdr:rowOff>
    </xdr:from>
    <xdr:to>
      <xdr:col>25</xdr:col>
      <xdr:colOff>304800</xdr:colOff>
      <xdr:row>74</xdr:row>
      <xdr:rowOff>120530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16</xdr:col>
      <xdr:colOff>304800</xdr:colOff>
      <xdr:row>67</xdr:row>
      <xdr:rowOff>152401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69</xdr:row>
      <xdr:rowOff>0</xdr:rowOff>
    </xdr:from>
    <xdr:to>
      <xdr:col>16</xdr:col>
      <xdr:colOff>304800</xdr:colOff>
      <xdr:row>85</xdr:row>
      <xdr:rowOff>152402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16</xdr:col>
      <xdr:colOff>304800</xdr:colOff>
      <xdr:row>49</xdr:row>
      <xdr:rowOff>152401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16</xdr:col>
      <xdr:colOff>304800</xdr:colOff>
      <xdr:row>67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69</xdr:row>
      <xdr:rowOff>0</xdr:rowOff>
    </xdr:from>
    <xdr:to>
      <xdr:col>16</xdr:col>
      <xdr:colOff>304800</xdr:colOff>
      <xdr:row>85</xdr:row>
      <xdr:rowOff>152400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25</xdr:col>
      <xdr:colOff>304800</xdr:colOff>
      <xdr:row>46</xdr:row>
      <xdr:rowOff>120530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47</xdr:row>
      <xdr:rowOff>0</xdr:rowOff>
    </xdr:from>
    <xdr:to>
      <xdr:col>25</xdr:col>
      <xdr:colOff>304800</xdr:colOff>
      <xdr:row>60</xdr:row>
      <xdr:rowOff>120530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61</xdr:row>
      <xdr:rowOff>0</xdr:rowOff>
    </xdr:from>
    <xdr:to>
      <xdr:col>25</xdr:col>
      <xdr:colOff>304800</xdr:colOff>
      <xdr:row>74</xdr:row>
      <xdr:rowOff>120530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16</xdr:col>
      <xdr:colOff>304800</xdr:colOff>
      <xdr:row>49</xdr:row>
      <xdr:rowOff>152401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16</xdr:col>
      <xdr:colOff>304800</xdr:colOff>
      <xdr:row>67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69</xdr:row>
      <xdr:rowOff>0</xdr:rowOff>
    </xdr:from>
    <xdr:to>
      <xdr:col>16</xdr:col>
      <xdr:colOff>304800</xdr:colOff>
      <xdr:row>85</xdr:row>
      <xdr:rowOff>152400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25</xdr:col>
      <xdr:colOff>304800</xdr:colOff>
      <xdr:row>46</xdr:row>
      <xdr:rowOff>120530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47</xdr:row>
      <xdr:rowOff>0</xdr:rowOff>
    </xdr:from>
    <xdr:to>
      <xdr:col>25</xdr:col>
      <xdr:colOff>304800</xdr:colOff>
      <xdr:row>60</xdr:row>
      <xdr:rowOff>120530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61</xdr:row>
      <xdr:rowOff>0</xdr:rowOff>
    </xdr:from>
    <xdr:to>
      <xdr:col>25</xdr:col>
      <xdr:colOff>304800</xdr:colOff>
      <xdr:row>74</xdr:row>
      <xdr:rowOff>120530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235471</xdr:colOff>
      <xdr:row>35</xdr:row>
      <xdr:rowOff>108055</xdr:rowOff>
    </xdr:from>
    <xdr:to>
      <xdr:col>9</xdr:col>
      <xdr:colOff>630781</xdr:colOff>
      <xdr:row>49</xdr:row>
      <xdr:rowOff>105491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225946</xdr:colOff>
      <xdr:row>49</xdr:row>
      <xdr:rowOff>108055</xdr:rowOff>
    </xdr:from>
    <xdr:to>
      <xdr:col>9</xdr:col>
      <xdr:colOff>621256</xdr:colOff>
      <xdr:row>64</xdr:row>
      <xdr:rowOff>21766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239481</xdr:colOff>
      <xdr:row>64</xdr:row>
      <xdr:rowOff>50525</xdr:rowOff>
    </xdr:from>
    <xdr:to>
      <xdr:col>9</xdr:col>
      <xdr:colOff>634791</xdr:colOff>
      <xdr:row>78</xdr:row>
      <xdr:rowOff>47962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64"/>
  <sheetViews>
    <sheetView topLeftCell="A7" zoomScale="85" zoomScaleNormal="85" workbookViewId="0">
      <selection activeCell="C57" sqref="C57:G64"/>
    </sheetView>
  </sheetViews>
  <sheetFormatPr defaultColWidth="9.28515625" defaultRowHeight="9.6"/>
  <sheetData>
    <row r="1" spans="1:34" ht="28.8">
      <c r="A1" s="5" t="s">
        <v>0</v>
      </c>
      <c r="B1" s="4" t="s">
        <v>1</v>
      </c>
      <c r="I1" s="5" t="s">
        <v>0</v>
      </c>
      <c r="J1" s="4" t="s">
        <v>13</v>
      </c>
      <c r="Q1" s="5" t="s">
        <v>0</v>
      </c>
      <c r="R1" s="4" t="s">
        <v>57</v>
      </c>
      <c r="Y1" s="5" t="s">
        <v>0</v>
      </c>
      <c r="Z1" s="4" t="s">
        <v>26</v>
      </c>
      <c r="AG1" s="5" t="s">
        <v>0</v>
      </c>
      <c r="AH1" s="4" t="s">
        <v>30</v>
      </c>
    </row>
    <row r="33" spans="1:40">
      <c r="A33" s="3"/>
      <c r="B33" s="3"/>
      <c r="C33" s="3"/>
      <c r="D33" s="3"/>
      <c r="E33" s="3"/>
      <c r="F33" s="3"/>
      <c r="G33" s="3"/>
      <c r="I33" s="3"/>
      <c r="J33" s="3"/>
      <c r="K33" s="3"/>
      <c r="L33" s="3"/>
      <c r="M33" s="3"/>
      <c r="N33" s="3"/>
      <c r="O33" s="3"/>
      <c r="T33" s="3"/>
      <c r="U33" s="3"/>
      <c r="V33" s="3"/>
      <c r="W33" s="3"/>
      <c r="Y33" s="3"/>
      <c r="Z33" s="3"/>
      <c r="AA33" s="3"/>
      <c r="AB33" s="3"/>
      <c r="AC33" s="3"/>
      <c r="AD33" s="3"/>
      <c r="AE33" s="3"/>
      <c r="AG33" s="3"/>
      <c r="AH33" s="3"/>
      <c r="AI33" s="3"/>
      <c r="AJ33" s="3"/>
      <c r="AK33" s="3"/>
      <c r="AL33" s="3"/>
      <c r="AM33" s="3"/>
      <c r="AN33" s="3"/>
    </row>
    <row r="35" spans="1:40">
      <c r="A35" t="s">
        <v>17</v>
      </c>
      <c r="B35" t="s">
        <v>18</v>
      </c>
      <c r="C35" s="7" t="s">
        <v>19</v>
      </c>
      <c r="D35" s="7"/>
      <c r="E35" s="7"/>
      <c r="F35" s="7"/>
      <c r="G35" s="7"/>
    </row>
    <row r="36" spans="1:40">
      <c r="A36" t="s">
        <v>6</v>
      </c>
      <c r="B36" s="7" t="s">
        <v>51</v>
      </c>
      <c r="C36" t="s">
        <v>21</v>
      </c>
      <c r="D36" t="s">
        <v>56</v>
      </c>
      <c r="E36" t="s">
        <v>57</v>
      </c>
      <c r="F36">
        <v>467679</v>
      </c>
      <c r="G36">
        <v>467466</v>
      </c>
      <c r="AC36" s="1"/>
      <c r="AD36" s="1"/>
      <c r="AE36" s="1"/>
    </row>
    <row r="37" spans="1:40">
      <c r="A37">
        <v>50</v>
      </c>
      <c r="B37" s="7"/>
    </row>
    <row r="38" spans="1:40">
      <c r="A38">
        <v>25</v>
      </c>
      <c r="B38" s="7"/>
    </row>
    <row r="39" spans="1:40">
      <c r="A39">
        <v>12.5</v>
      </c>
      <c r="B39" s="7"/>
      <c r="S39" s="3"/>
    </row>
    <row r="40" spans="1:40">
      <c r="A40">
        <v>6.25</v>
      </c>
      <c r="B40" s="7"/>
      <c r="S40" s="3"/>
      <c r="T40" s="3"/>
    </row>
    <row r="41" spans="1:40">
      <c r="A41">
        <v>3.125</v>
      </c>
      <c r="B41" s="7"/>
      <c r="S41" s="3"/>
      <c r="T41" s="3"/>
    </row>
    <row r="42" spans="1:40">
      <c r="A42">
        <v>1.5625</v>
      </c>
      <c r="B42" s="7"/>
      <c r="S42" s="3"/>
      <c r="T42" s="3"/>
    </row>
    <row r="43" spans="1:40">
      <c r="A43">
        <v>0.78125</v>
      </c>
      <c r="B43" s="7"/>
      <c r="S43" s="3"/>
      <c r="T43" s="3"/>
    </row>
    <row r="44" spans="1:40">
      <c r="A44">
        <v>0</v>
      </c>
      <c r="B44" s="7"/>
      <c r="S44" s="3"/>
      <c r="T44" s="3"/>
      <c r="U44" s="3"/>
      <c r="V44" s="3"/>
      <c r="AB44" s="3"/>
      <c r="AC44" s="3"/>
      <c r="AD44" s="3"/>
      <c r="AE44" s="3"/>
    </row>
    <row r="45" spans="1:40" ht="12.75" customHeight="1">
      <c r="A45" t="s">
        <v>17</v>
      </c>
      <c r="B45" t="s">
        <v>18</v>
      </c>
      <c r="C45" s="7"/>
      <c r="D45" s="7"/>
      <c r="E45" s="7"/>
      <c r="F45" s="7"/>
      <c r="G45" s="7"/>
      <c r="S45" s="3"/>
      <c r="T45" s="3"/>
      <c r="U45" s="3"/>
      <c r="V45" s="3"/>
    </row>
    <row r="46" spans="1:40">
      <c r="A46" t="s">
        <v>6</v>
      </c>
      <c r="B46" s="7" t="s">
        <v>24</v>
      </c>
    </row>
    <row r="47" spans="1:40">
      <c r="A47">
        <v>50</v>
      </c>
      <c r="B47" s="7"/>
    </row>
    <row r="48" spans="1:40">
      <c r="A48">
        <v>25</v>
      </c>
      <c r="B48" s="7"/>
    </row>
    <row r="49" spans="1:22">
      <c r="A49">
        <v>12.5</v>
      </c>
      <c r="B49" s="7"/>
    </row>
    <row r="50" spans="1:22">
      <c r="A50">
        <v>6.25</v>
      </c>
      <c r="B50" s="7"/>
    </row>
    <row r="51" spans="1:22">
      <c r="A51">
        <v>3.125</v>
      </c>
      <c r="B51" s="7"/>
    </row>
    <row r="52" spans="1:22">
      <c r="A52">
        <v>1.5625</v>
      </c>
      <c r="B52" s="7"/>
    </row>
    <row r="53" spans="1:22">
      <c r="A53">
        <v>0.78125</v>
      </c>
      <c r="B53" s="7"/>
      <c r="S53" s="3"/>
      <c r="T53" s="3"/>
      <c r="U53" s="3"/>
      <c r="V53" s="3"/>
    </row>
    <row r="54" spans="1:22" ht="12.75" customHeight="1">
      <c r="A54">
        <v>0</v>
      </c>
      <c r="B54" s="7"/>
      <c r="S54" s="3"/>
      <c r="T54" s="3"/>
      <c r="U54" s="3"/>
      <c r="V54" s="3"/>
    </row>
    <row r="55" spans="1:22">
      <c r="A55" t="s">
        <v>17</v>
      </c>
      <c r="B55" t="s">
        <v>18</v>
      </c>
      <c r="C55" s="7"/>
      <c r="D55" s="7"/>
      <c r="E55" s="7"/>
      <c r="F55" s="7"/>
      <c r="G55" s="7"/>
    </row>
    <row r="56" spans="1:22">
      <c r="A56" t="s">
        <v>6</v>
      </c>
      <c r="B56" s="7" t="s">
        <v>25</v>
      </c>
    </row>
    <row r="57" spans="1:22">
      <c r="A57">
        <v>50</v>
      </c>
      <c r="B57" s="7"/>
      <c r="S57" s="3"/>
      <c r="T57" s="3"/>
    </row>
    <row r="58" spans="1:22">
      <c r="A58">
        <v>25</v>
      </c>
      <c r="B58" s="7"/>
      <c r="S58" s="3"/>
      <c r="T58" s="3"/>
    </row>
    <row r="59" spans="1:22">
      <c r="A59">
        <v>12.5</v>
      </c>
      <c r="B59" s="7"/>
      <c r="S59" s="3"/>
      <c r="T59" s="3"/>
    </row>
    <row r="60" spans="1:22">
      <c r="A60">
        <v>6.25</v>
      </c>
      <c r="B60" s="7"/>
      <c r="S60" s="3"/>
      <c r="T60" s="3"/>
    </row>
    <row r="61" spans="1:22">
      <c r="A61">
        <v>3.125</v>
      </c>
      <c r="B61" s="7"/>
      <c r="S61" s="3"/>
      <c r="T61" s="3"/>
    </row>
    <row r="62" spans="1:22">
      <c r="A62">
        <v>1.5625</v>
      </c>
      <c r="B62" s="7"/>
      <c r="S62" s="3"/>
      <c r="T62" s="3"/>
      <c r="U62" s="3"/>
      <c r="V62" s="3"/>
    </row>
    <row r="63" spans="1:22">
      <c r="A63">
        <v>0.78125</v>
      </c>
      <c r="B63" s="7"/>
    </row>
    <row r="64" spans="1:22">
      <c r="A64">
        <v>0</v>
      </c>
      <c r="B64" s="7"/>
    </row>
  </sheetData>
  <mergeCells count="6">
    <mergeCell ref="B56:B64"/>
    <mergeCell ref="C35:G35"/>
    <mergeCell ref="B36:B44"/>
    <mergeCell ref="C45:G45"/>
    <mergeCell ref="B46:B54"/>
    <mergeCell ref="C55:G55"/>
  </mergeCells>
  <phoneticPr fontId="1"/>
  <conditionalFormatting sqref="B14:B21">
    <cfRule type="cellIs" dxfId="1" priority="2" operator="between">
      <formula>0.044</formula>
      <formula>0.236</formula>
    </cfRule>
  </conditionalFormatting>
  <conditionalFormatting sqref="B25:B32">
    <cfRule type="cellIs" dxfId="0" priority="1" operator="between">
      <formula>0.044</formula>
      <formula>0.236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62"/>
  <sheetViews>
    <sheetView topLeftCell="A23" zoomScale="85" zoomScaleNormal="85" workbookViewId="0">
      <selection activeCell="A33" sqref="A33:XFD33"/>
    </sheetView>
  </sheetViews>
  <sheetFormatPr defaultColWidth="9.28515625" defaultRowHeight="9.6"/>
  <sheetData>
    <row r="1" spans="1:39" ht="28.8">
      <c r="A1" s="5" t="s">
        <v>0</v>
      </c>
      <c r="B1" s="4" t="s">
        <v>1</v>
      </c>
      <c r="I1" s="5" t="s">
        <v>0</v>
      </c>
      <c r="J1" s="4" t="s">
        <v>13</v>
      </c>
      <c r="Q1" s="5" t="s">
        <v>0</v>
      </c>
      <c r="R1" s="4" t="s">
        <v>57</v>
      </c>
      <c r="Y1" s="5" t="s">
        <v>0</v>
      </c>
      <c r="Z1" s="4" t="s">
        <v>26</v>
      </c>
      <c r="AG1" s="5" t="s">
        <v>0</v>
      </c>
      <c r="AH1" s="4" t="s">
        <v>30</v>
      </c>
    </row>
    <row r="2" spans="1:39">
      <c r="A2" s="1"/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Y2" s="1"/>
      <c r="Z2" s="1"/>
      <c r="AA2" s="1"/>
      <c r="AB2" s="1"/>
      <c r="AC2" s="1"/>
      <c r="AD2" s="1"/>
      <c r="AE2" s="1"/>
      <c r="AG2" s="1"/>
      <c r="AH2" s="1"/>
      <c r="AI2" s="1"/>
      <c r="AJ2" s="1"/>
      <c r="AK2" s="1"/>
      <c r="AL2" s="1"/>
      <c r="AM2" s="1"/>
    </row>
    <row r="3" spans="1:39">
      <c r="A3" s="6"/>
      <c r="B3" s="6"/>
      <c r="C3" s="6"/>
      <c r="D3" s="6"/>
      <c r="Q3" s="6"/>
      <c r="R3" s="6"/>
      <c r="S3" s="6"/>
      <c r="T3" s="6"/>
      <c r="Y3" s="6"/>
      <c r="Z3" s="6"/>
      <c r="AA3" s="6"/>
      <c r="AB3" s="6"/>
      <c r="AG3" s="6"/>
      <c r="AH3" s="6"/>
      <c r="AI3" s="6"/>
      <c r="AJ3" s="6"/>
    </row>
    <row r="4" spans="1:39">
      <c r="A4" s="6"/>
      <c r="B4" s="6"/>
      <c r="C4" s="6"/>
      <c r="D4" s="6"/>
      <c r="Q4" s="6"/>
      <c r="R4" s="6"/>
      <c r="S4" s="6"/>
      <c r="T4" s="6"/>
      <c r="Y4" s="6"/>
      <c r="Z4" s="6"/>
      <c r="AA4" s="6"/>
      <c r="AB4" s="6"/>
      <c r="AG4" s="6"/>
      <c r="AH4" s="6"/>
      <c r="AI4" s="6"/>
      <c r="AJ4" s="6"/>
    </row>
    <row r="5" spans="1:39">
      <c r="A5" s="6"/>
      <c r="B5" s="6"/>
      <c r="C5" s="6"/>
      <c r="D5" s="6"/>
      <c r="Y5" s="6"/>
      <c r="Z5" s="6"/>
      <c r="AA5" s="6"/>
      <c r="AB5" s="6"/>
      <c r="AG5" s="6"/>
      <c r="AH5" s="6"/>
      <c r="AI5" s="6"/>
      <c r="AJ5" s="6"/>
    </row>
    <row r="6" spans="1:39">
      <c r="A6" s="6"/>
      <c r="B6" s="6"/>
      <c r="C6" s="6"/>
      <c r="D6" s="6"/>
      <c r="Y6" s="6"/>
      <c r="Z6" s="6"/>
      <c r="AA6" s="6"/>
      <c r="AB6" s="6"/>
      <c r="AG6" s="6"/>
      <c r="AH6" s="6"/>
      <c r="AI6" s="6"/>
      <c r="AJ6" s="6"/>
    </row>
    <row r="7" spans="1:39">
      <c r="A7" s="6"/>
      <c r="B7" s="6"/>
      <c r="C7" s="6"/>
      <c r="D7" s="6"/>
      <c r="Y7" s="6"/>
      <c r="Z7" s="6"/>
      <c r="AA7" s="6"/>
      <c r="AB7" s="6"/>
      <c r="AG7" s="6"/>
      <c r="AH7" s="6"/>
      <c r="AI7" s="6"/>
      <c r="AJ7" s="6"/>
    </row>
    <row r="8" spans="1:39">
      <c r="A8" s="6"/>
      <c r="B8" s="6"/>
      <c r="C8" s="6"/>
      <c r="D8" s="6"/>
      <c r="Y8" s="6"/>
      <c r="Z8" s="6"/>
      <c r="AA8" s="6"/>
      <c r="AB8" s="6"/>
      <c r="AG8" s="6"/>
      <c r="AH8" s="6"/>
      <c r="AI8" s="6"/>
      <c r="AJ8" s="6"/>
    </row>
    <row r="9" spans="1:39">
      <c r="A9" s="6"/>
      <c r="B9" s="6"/>
      <c r="C9" s="6"/>
      <c r="D9" s="6"/>
      <c r="Y9" s="6"/>
      <c r="Z9" s="6"/>
      <c r="AA9" s="6"/>
      <c r="AB9" s="6"/>
      <c r="AG9" s="6"/>
      <c r="AH9" s="6"/>
      <c r="AI9" s="6"/>
      <c r="AJ9" s="6"/>
    </row>
    <row r="10" spans="1:39">
      <c r="G10" s="3"/>
      <c r="O10" s="3"/>
      <c r="W10" s="3"/>
      <c r="AE10" s="3"/>
      <c r="AG10" s="6"/>
      <c r="AH10" s="6"/>
      <c r="AI10" s="6"/>
      <c r="AJ10" s="6"/>
      <c r="AM10" s="3"/>
    </row>
    <row r="13" spans="1:39">
      <c r="E13" s="1"/>
      <c r="F13" s="1"/>
      <c r="G13" s="1"/>
      <c r="M13" s="1"/>
      <c r="N13" s="1"/>
      <c r="O13" s="1"/>
      <c r="U13" s="1"/>
      <c r="V13" s="1"/>
      <c r="W13" s="1"/>
      <c r="AC13" s="1"/>
      <c r="AD13" s="1"/>
      <c r="AE13" s="1"/>
      <c r="AK13" s="1"/>
      <c r="AL13" s="1"/>
      <c r="AM13" s="1"/>
    </row>
    <row r="14" spans="1:39">
      <c r="A14" s="6"/>
      <c r="B14" s="6"/>
      <c r="C14" s="6"/>
      <c r="D14" s="6"/>
      <c r="I14" s="6"/>
      <c r="J14" s="6"/>
      <c r="K14" s="6"/>
      <c r="L14" s="6"/>
      <c r="Q14" s="6"/>
      <c r="R14" s="6"/>
      <c r="S14" s="6"/>
      <c r="T14" s="6"/>
      <c r="Y14" s="6"/>
      <c r="Z14" s="6"/>
      <c r="AA14" s="6"/>
      <c r="AB14" s="6"/>
      <c r="AG14" s="6"/>
      <c r="AH14" s="6"/>
      <c r="AI14" s="6"/>
      <c r="AJ14" s="6"/>
    </row>
    <row r="15" spans="1:39">
      <c r="A15" s="6"/>
      <c r="B15" s="6"/>
      <c r="C15" s="6"/>
      <c r="D15" s="6"/>
      <c r="I15" s="6"/>
      <c r="J15" s="6"/>
      <c r="K15" s="6"/>
      <c r="L15" s="6"/>
      <c r="Q15" s="6"/>
      <c r="R15" s="6"/>
      <c r="S15" s="6"/>
      <c r="T15" s="6"/>
      <c r="Y15" s="6"/>
      <c r="Z15" s="6"/>
      <c r="AA15" s="6"/>
      <c r="AB15" s="6"/>
      <c r="AG15" s="6"/>
      <c r="AH15" s="6"/>
      <c r="AI15" s="6"/>
      <c r="AJ15" s="6"/>
    </row>
    <row r="16" spans="1:39">
      <c r="A16" s="6"/>
      <c r="B16" s="6"/>
      <c r="C16" s="6"/>
      <c r="D16" s="6"/>
      <c r="I16" s="6"/>
      <c r="J16" s="6"/>
      <c r="K16" s="6"/>
      <c r="L16" s="6"/>
      <c r="Q16" s="6"/>
      <c r="R16" s="6"/>
      <c r="S16" s="6"/>
      <c r="T16" s="6"/>
      <c r="Y16" s="6"/>
      <c r="Z16" s="6"/>
      <c r="AA16" s="6"/>
      <c r="AB16" s="6"/>
      <c r="AG16" s="6"/>
      <c r="AH16" s="6"/>
      <c r="AI16" s="6"/>
      <c r="AJ16" s="6"/>
    </row>
    <row r="17" spans="1:39">
      <c r="A17" s="6"/>
      <c r="B17" s="6"/>
      <c r="C17" s="6"/>
      <c r="D17" s="6"/>
      <c r="I17" s="6"/>
      <c r="J17" s="6"/>
      <c r="K17" s="6"/>
      <c r="L17" s="6"/>
      <c r="Q17" s="6"/>
      <c r="R17" s="6"/>
      <c r="S17" s="6"/>
      <c r="T17" s="6"/>
      <c r="Y17" s="6"/>
      <c r="Z17" s="6"/>
      <c r="AA17" s="6"/>
      <c r="AB17" s="6"/>
      <c r="AG17" s="6"/>
      <c r="AH17" s="6"/>
      <c r="AI17" s="6"/>
      <c r="AJ17" s="6"/>
    </row>
    <row r="18" spans="1:39">
      <c r="A18" s="6"/>
      <c r="B18" s="6"/>
      <c r="C18" s="6"/>
      <c r="D18" s="6"/>
      <c r="I18" s="6"/>
      <c r="J18" s="6"/>
      <c r="K18" s="6"/>
      <c r="L18" s="6"/>
      <c r="Q18" s="6"/>
      <c r="R18" s="6"/>
      <c r="S18" s="6"/>
      <c r="T18" s="6"/>
      <c r="Y18" s="6"/>
      <c r="Z18" s="6"/>
      <c r="AA18" s="6"/>
      <c r="AB18" s="6"/>
      <c r="AG18" s="6"/>
      <c r="AH18" s="6"/>
      <c r="AI18" s="6"/>
      <c r="AJ18" s="6"/>
    </row>
    <row r="19" spans="1:39">
      <c r="A19" s="6"/>
      <c r="B19" s="6"/>
      <c r="C19" s="6"/>
      <c r="D19" s="6"/>
      <c r="I19" s="6"/>
      <c r="J19" s="6"/>
      <c r="K19" s="6"/>
      <c r="L19" s="6"/>
      <c r="Q19" s="6"/>
      <c r="R19" s="6"/>
      <c r="S19" s="6"/>
      <c r="T19" s="6"/>
      <c r="Y19" s="6"/>
      <c r="Z19" s="6"/>
      <c r="AA19" s="6"/>
      <c r="AB19" s="6"/>
      <c r="AG19" s="6"/>
      <c r="AH19" s="6"/>
      <c r="AI19" s="6"/>
      <c r="AJ19" s="6"/>
    </row>
    <row r="20" spans="1:39">
      <c r="A20" s="6"/>
      <c r="B20" s="6"/>
      <c r="C20" s="6"/>
      <c r="D20" s="6"/>
      <c r="I20" s="6"/>
      <c r="J20" s="6"/>
      <c r="K20" s="6"/>
      <c r="L20" s="6"/>
      <c r="Q20" s="6"/>
      <c r="R20" s="6"/>
      <c r="S20" s="6"/>
      <c r="T20" s="6"/>
      <c r="Y20" s="6"/>
      <c r="Z20" s="6"/>
      <c r="AA20" s="6"/>
      <c r="AB20" s="6"/>
      <c r="AG20" s="6"/>
      <c r="AH20" s="6"/>
      <c r="AI20" s="6"/>
      <c r="AJ20" s="6"/>
    </row>
    <row r="21" spans="1:39">
      <c r="A21" s="6"/>
      <c r="B21" s="6"/>
      <c r="C21" s="6"/>
      <c r="D21" s="6"/>
      <c r="G21" s="3"/>
      <c r="O21" s="3"/>
      <c r="Q21" s="6"/>
      <c r="R21" s="6"/>
      <c r="S21" s="6"/>
      <c r="T21" s="6"/>
      <c r="W21" s="3"/>
      <c r="AE21" s="3"/>
      <c r="AM21" s="3"/>
    </row>
    <row r="24" spans="1:39">
      <c r="E24" s="1"/>
      <c r="F24" s="1"/>
      <c r="G24" s="1"/>
      <c r="M24" s="1"/>
      <c r="N24" s="1"/>
      <c r="O24" s="1"/>
      <c r="U24" s="1"/>
      <c r="V24" s="1"/>
      <c r="W24" s="1"/>
      <c r="AC24" s="1"/>
      <c r="AD24" s="1"/>
      <c r="AE24" s="1"/>
      <c r="AK24" s="1"/>
      <c r="AL24" s="1"/>
      <c r="AM24" s="1"/>
    </row>
    <row r="25" spans="1:39">
      <c r="A25" s="6"/>
      <c r="B25" s="6"/>
      <c r="C25" s="6"/>
      <c r="D25" s="6"/>
      <c r="I25" s="6"/>
      <c r="J25" s="6"/>
      <c r="K25" s="6"/>
      <c r="L25" s="6"/>
      <c r="Q25" s="6"/>
      <c r="R25" s="6"/>
      <c r="S25" s="6"/>
      <c r="T25" s="6"/>
      <c r="Y25" s="6"/>
      <c r="Z25" s="6"/>
      <c r="AA25" s="6"/>
      <c r="AB25" s="6"/>
      <c r="AG25" s="6"/>
      <c r="AH25" s="6"/>
      <c r="AI25" s="6"/>
      <c r="AJ25" s="6"/>
    </row>
    <row r="26" spans="1:39">
      <c r="A26" s="6"/>
      <c r="B26" s="6"/>
      <c r="C26" s="6"/>
      <c r="D26" s="6"/>
      <c r="I26" s="6"/>
      <c r="J26" s="6"/>
      <c r="K26" s="6"/>
      <c r="L26" s="6"/>
      <c r="Q26" s="6"/>
      <c r="R26" s="6"/>
      <c r="S26" s="6"/>
      <c r="T26" s="6"/>
      <c r="Y26" s="6"/>
      <c r="Z26" s="6"/>
      <c r="AA26" s="6"/>
      <c r="AB26" s="6"/>
      <c r="AG26" s="6"/>
      <c r="AH26" s="6"/>
      <c r="AI26" s="6"/>
      <c r="AJ26" s="6"/>
    </row>
    <row r="27" spans="1:39">
      <c r="A27" s="6"/>
      <c r="B27" s="6"/>
      <c r="C27" s="6"/>
      <c r="D27" s="6"/>
      <c r="I27" s="6"/>
      <c r="J27" s="6"/>
      <c r="K27" s="6"/>
      <c r="L27" s="6"/>
      <c r="Q27" s="6"/>
      <c r="R27" s="6"/>
      <c r="S27" s="6"/>
      <c r="T27" s="6"/>
      <c r="Y27" s="6"/>
      <c r="Z27" s="6"/>
      <c r="AA27" s="6"/>
      <c r="AB27" s="6"/>
      <c r="AG27" s="6"/>
      <c r="AH27" s="6"/>
      <c r="AI27" s="6"/>
      <c r="AJ27" s="6"/>
    </row>
    <row r="28" spans="1:39">
      <c r="A28" s="6"/>
      <c r="B28" s="6"/>
      <c r="C28" s="6"/>
      <c r="D28" s="6"/>
      <c r="I28" s="6"/>
      <c r="J28" s="6"/>
      <c r="K28" s="6"/>
      <c r="L28" s="6"/>
      <c r="Q28" s="6"/>
      <c r="R28" s="6"/>
      <c r="S28" s="6"/>
      <c r="T28" s="6"/>
      <c r="Y28" s="6"/>
      <c r="Z28" s="6"/>
      <c r="AA28" s="6"/>
      <c r="AB28" s="6"/>
      <c r="AG28" s="6"/>
      <c r="AH28" s="6"/>
      <c r="AI28" s="6"/>
      <c r="AJ28" s="6"/>
    </row>
    <row r="29" spans="1:39">
      <c r="A29" s="6"/>
      <c r="B29" s="6"/>
      <c r="C29" s="6"/>
      <c r="D29" s="6"/>
      <c r="I29" s="6"/>
      <c r="J29" s="6"/>
      <c r="K29" s="6"/>
      <c r="L29" s="6"/>
      <c r="Q29" s="6"/>
      <c r="R29" s="6"/>
      <c r="S29" s="6"/>
      <c r="T29" s="6"/>
      <c r="Y29" s="6"/>
      <c r="Z29" s="6"/>
      <c r="AA29" s="6"/>
      <c r="AB29" s="6"/>
      <c r="AG29" s="6"/>
      <c r="AH29" s="6"/>
      <c r="AI29" s="6"/>
      <c r="AJ29" s="6"/>
    </row>
    <row r="30" spans="1:39">
      <c r="A30" s="6"/>
      <c r="B30" s="6"/>
      <c r="C30" s="6"/>
      <c r="D30" s="6"/>
      <c r="I30" s="6"/>
      <c r="J30" s="6"/>
      <c r="K30" s="6"/>
      <c r="L30" s="6"/>
      <c r="Q30" s="6"/>
      <c r="R30" s="6"/>
      <c r="S30" s="6"/>
      <c r="T30" s="6"/>
      <c r="Y30" s="6"/>
      <c r="Z30" s="6"/>
      <c r="AA30" s="6"/>
      <c r="AB30" s="6"/>
      <c r="AG30" s="6"/>
      <c r="AH30" s="6"/>
      <c r="AI30" s="6"/>
      <c r="AJ30" s="6"/>
    </row>
    <row r="31" spans="1:39">
      <c r="A31" s="6"/>
      <c r="B31" s="6"/>
      <c r="C31" s="6"/>
      <c r="D31" s="6"/>
      <c r="I31" s="6"/>
      <c r="J31" s="6"/>
      <c r="K31" s="6"/>
      <c r="L31" s="6"/>
      <c r="Q31" s="6"/>
      <c r="R31" s="6"/>
      <c r="S31" s="6"/>
      <c r="T31" s="6"/>
      <c r="Y31" s="6"/>
      <c r="Z31" s="6"/>
      <c r="AA31" s="6"/>
      <c r="AB31" s="6"/>
      <c r="AG31" s="6"/>
      <c r="AH31" s="6"/>
      <c r="AI31" s="6"/>
      <c r="AJ31" s="6"/>
    </row>
    <row r="32" spans="1:39">
      <c r="A32" s="6"/>
      <c r="B32" s="6"/>
      <c r="C32" s="6"/>
      <c r="D32" s="6"/>
      <c r="Q32" s="6"/>
      <c r="R32" s="6"/>
      <c r="S32" s="6"/>
      <c r="T32" s="6"/>
    </row>
    <row r="33" spans="1:39">
      <c r="I33" s="3"/>
      <c r="J33" s="3"/>
      <c r="K33" s="3"/>
      <c r="L33" s="3"/>
      <c r="M33" s="3"/>
      <c r="N33" s="3"/>
      <c r="O33" s="3"/>
      <c r="Q33" s="3"/>
      <c r="R33" s="3"/>
      <c r="S33" s="3"/>
      <c r="T33" s="3"/>
      <c r="U33" s="3"/>
      <c r="V33" s="3"/>
      <c r="W33" s="3"/>
      <c r="Y33" s="3"/>
      <c r="Z33" s="3"/>
      <c r="AA33" s="3"/>
      <c r="AB33" s="3"/>
      <c r="AC33" s="3"/>
      <c r="AD33" s="3"/>
      <c r="AE33" s="3"/>
      <c r="AG33" s="3"/>
      <c r="AH33" s="3"/>
      <c r="AI33" s="3"/>
      <c r="AJ33" s="3"/>
      <c r="AK33" s="3"/>
      <c r="AL33" s="3"/>
      <c r="AM33" s="3"/>
    </row>
    <row r="35" spans="1:39">
      <c r="A35" t="s">
        <v>55</v>
      </c>
      <c r="B35" t="s">
        <v>18</v>
      </c>
      <c r="C35" s="8" t="s">
        <v>54</v>
      </c>
      <c r="D35" s="8"/>
      <c r="E35" s="8"/>
      <c r="F35" s="8"/>
      <c r="G35" s="8"/>
    </row>
    <row r="36" spans="1:39">
      <c r="A36" t="s">
        <v>6</v>
      </c>
      <c r="B36" s="8" t="s">
        <v>20</v>
      </c>
      <c r="C36" s="2" t="s">
        <v>53</v>
      </c>
      <c r="D36" s="2" t="s">
        <v>56</v>
      </c>
      <c r="E36" s="2" t="s">
        <v>57</v>
      </c>
      <c r="F36" s="2">
        <v>467679</v>
      </c>
      <c r="G36" s="2">
        <v>467466</v>
      </c>
      <c r="AC36" s="1"/>
      <c r="AD36" s="1"/>
      <c r="AE36" s="1"/>
    </row>
    <row r="37" spans="1:39">
      <c r="A37">
        <v>50</v>
      </c>
      <c r="B37" s="8"/>
      <c r="C37" s="6"/>
      <c r="E37" s="6"/>
      <c r="F37" s="6"/>
      <c r="G37" s="6"/>
    </row>
    <row r="38" spans="1:39">
      <c r="A38">
        <v>25</v>
      </c>
      <c r="B38" s="8"/>
      <c r="C38" s="6"/>
      <c r="E38" s="6"/>
      <c r="F38" s="6"/>
      <c r="G38" s="6"/>
    </row>
    <row r="39" spans="1:39">
      <c r="A39">
        <v>12.5</v>
      </c>
      <c r="B39" s="8"/>
      <c r="C39" s="6"/>
      <c r="F39" s="6"/>
      <c r="G39" s="6"/>
      <c r="S39" s="3"/>
    </row>
    <row r="40" spans="1:39">
      <c r="A40">
        <v>6.25</v>
      </c>
      <c r="B40" s="8"/>
      <c r="C40" s="6"/>
      <c r="F40" s="6"/>
      <c r="G40" s="6"/>
      <c r="S40" s="3"/>
      <c r="T40" s="3"/>
    </row>
    <row r="41" spans="1:39">
      <c r="A41">
        <v>3.125</v>
      </c>
      <c r="B41" s="8"/>
      <c r="C41" s="6"/>
      <c r="F41" s="6"/>
      <c r="G41" s="6"/>
      <c r="S41" s="3"/>
      <c r="T41" s="3"/>
    </row>
    <row r="42" spans="1:39">
      <c r="A42">
        <v>1.5625</v>
      </c>
      <c r="B42" s="8"/>
      <c r="C42" s="6"/>
      <c r="F42" s="6"/>
      <c r="G42" s="6"/>
      <c r="S42" s="3"/>
      <c r="T42" s="3"/>
    </row>
    <row r="43" spans="1:39">
      <c r="A43">
        <v>0.78125</v>
      </c>
      <c r="B43" s="8"/>
      <c r="C43" s="6"/>
      <c r="F43" s="6"/>
      <c r="G43" s="6"/>
      <c r="S43" s="3"/>
      <c r="T43" s="3"/>
    </row>
    <row r="44" spans="1:39">
      <c r="A44">
        <v>0</v>
      </c>
      <c r="B44" s="8"/>
      <c r="G44" s="6"/>
      <c r="S44" s="3"/>
      <c r="T44" s="3"/>
      <c r="U44" s="3"/>
      <c r="V44" s="3"/>
      <c r="AB44" s="3"/>
      <c r="AC44" s="3"/>
      <c r="AD44" s="3"/>
      <c r="AE44" s="3"/>
    </row>
    <row r="45" spans="1:39" ht="12.75" customHeight="1">
      <c r="A45" t="s">
        <v>6</v>
      </c>
      <c r="B45" s="9" t="s">
        <v>22</v>
      </c>
      <c r="D45" s="3"/>
      <c r="E45" s="3"/>
      <c r="F45" s="3"/>
      <c r="G45" s="3"/>
      <c r="S45" s="3"/>
      <c r="T45" s="3"/>
      <c r="U45" s="3"/>
      <c r="V45" s="3"/>
    </row>
    <row r="46" spans="1:39">
      <c r="A46">
        <v>50</v>
      </c>
      <c r="B46" s="9"/>
      <c r="C46" s="6"/>
      <c r="D46" s="6"/>
      <c r="E46" s="6"/>
      <c r="F46" s="6"/>
      <c r="G46" s="6"/>
    </row>
    <row r="47" spans="1:39">
      <c r="A47">
        <v>25</v>
      </c>
      <c r="B47" s="9"/>
      <c r="C47" s="6"/>
      <c r="D47" s="6"/>
      <c r="E47" s="6"/>
      <c r="F47" s="6"/>
      <c r="G47" s="6"/>
    </row>
    <row r="48" spans="1:39">
      <c r="A48">
        <v>12.5</v>
      </c>
      <c r="B48" s="9"/>
      <c r="C48" s="6"/>
      <c r="D48" s="6"/>
      <c r="E48" s="6"/>
      <c r="F48" s="6"/>
      <c r="G48" s="6"/>
    </row>
    <row r="49" spans="1:22">
      <c r="A49">
        <v>6.25</v>
      </c>
      <c r="B49" s="9"/>
      <c r="C49" s="6"/>
      <c r="D49" s="6"/>
      <c r="E49" s="6"/>
      <c r="F49" s="6"/>
      <c r="G49" s="6"/>
    </row>
    <row r="50" spans="1:22">
      <c r="A50">
        <v>3.125</v>
      </c>
      <c r="B50" s="9"/>
      <c r="C50" s="6"/>
      <c r="D50" s="6"/>
      <c r="E50" s="6"/>
      <c r="F50" s="6"/>
      <c r="G50" s="6"/>
    </row>
    <row r="51" spans="1:22">
      <c r="A51">
        <v>1.5625</v>
      </c>
      <c r="B51" s="9"/>
      <c r="C51" s="6"/>
      <c r="D51" s="6"/>
      <c r="E51" s="6"/>
      <c r="F51" s="6"/>
      <c r="G51" s="6"/>
    </row>
    <row r="52" spans="1:22">
      <c r="A52">
        <v>0.78125</v>
      </c>
      <c r="B52" s="9"/>
      <c r="C52" s="6"/>
      <c r="D52" s="6"/>
      <c r="E52" s="6"/>
      <c r="F52" s="6"/>
      <c r="G52" s="6"/>
    </row>
    <row r="53" spans="1:22">
      <c r="A53">
        <v>0</v>
      </c>
      <c r="B53" s="9"/>
      <c r="C53" s="6"/>
      <c r="E53" s="6"/>
      <c r="S53" s="3"/>
      <c r="T53" s="3"/>
      <c r="U53" s="3"/>
      <c r="V53" s="3"/>
    </row>
    <row r="54" spans="1:22" ht="12.75" customHeight="1">
      <c r="A54" t="s">
        <v>6</v>
      </c>
      <c r="B54" s="9" t="s">
        <v>52</v>
      </c>
      <c r="D54" s="3"/>
      <c r="E54" s="3"/>
      <c r="F54" s="3"/>
      <c r="G54" s="3"/>
      <c r="S54" s="3"/>
      <c r="T54" s="3"/>
      <c r="U54" s="3"/>
      <c r="V54" s="3"/>
    </row>
    <row r="55" spans="1:22">
      <c r="A55">
        <v>50</v>
      </c>
      <c r="B55" s="9"/>
      <c r="C55" s="6"/>
      <c r="D55" s="6"/>
      <c r="E55" s="6"/>
      <c r="F55" s="6"/>
      <c r="G55" s="6"/>
    </row>
    <row r="56" spans="1:22">
      <c r="A56">
        <v>25</v>
      </c>
      <c r="B56" s="9"/>
      <c r="C56" s="6"/>
      <c r="D56" s="6"/>
      <c r="E56" s="6"/>
      <c r="F56" s="6"/>
      <c r="G56" s="6"/>
    </row>
    <row r="57" spans="1:22">
      <c r="A57">
        <v>12.5</v>
      </c>
      <c r="B57" s="9"/>
      <c r="C57" s="6"/>
      <c r="D57" s="6"/>
      <c r="E57" s="6"/>
      <c r="F57" s="6"/>
      <c r="G57" s="6"/>
      <c r="S57" s="3"/>
      <c r="T57" s="3"/>
    </row>
    <row r="58" spans="1:22">
      <c r="A58">
        <v>6.25</v>
      </c>
      <c r="B58" s="9"/>
      <c r="C58" s="6"/>
      <c r="D58" s="6"/>
      <c r="E58" s="6"/>
      <c r="F58" s="6"/>
      <c r="G58" s="6"/>
      <c r="S58" s="3"/>
      <c r="T58" s="3"/>
    </row>
    <row r="59" spans="1:22">
      <c r="A59">
        <v>3.125</v>
      </c>
      <c r="B59" s="9"/>
      <c r="C59" s="6"/>
      <c r="D59" s="6"/>
      <c r="E59" s="6"/>
      <c r="F59" s="6"/>
      <c r="G59" s="6"/>
      <c r="S59" s="3"/>
      <c r="T59" s="3"/>
    </row>
    <row r="60" spans="1:22">
      <c r="A60">
        <v>1.5625</v>
      </c>
      <c r="B60" s="9"/>
      <c r="C60" s="6"/>
      <c r="D60" s="6"/>
      <c r="E60" s="6"/>
      <c r="F60" s="6"/>
      <c r="G60" s="6"/>
      <c r="S60" s="3"/>
      <c r="T60" s="3"/>
    </row>
    <row r="61" spans="1:22">
      <c r="A61">
        <v>0.78125</v>
      </c>
      <c r="B61" s="9"/>
      <c r="C61" s="6"/>
      <c r="D61" s="6"/>
      <c r="E61" s="6"/>
      <c r="F61" s="6"/>
      <c r="G61" s="6"/>
      <c r="S61" s="3"/>
      <c r="T61" s="3"/>
    </row>
    <row r="62" spans="1:22">
      <c r="A62">
        <v>0</v>
      </c>
      <c r="B62" s="9"/>
      <c r="C62" s="6"/>
      <c r="E62" s="6"/>
      <c r="S62" s="3"/>
      <c r="T62" s="3"/>
      <c r="U62" s="3"/>
      <c r="V62" s="3"/>
    </row>
  </sheetData>
  <mergeCells count="4">
    <mergeCell ref="C35:G35"/>
    <mergeCell ref="B36:B44"/>
    <mergeCell ref="B45:B53"/>
    <mergeCell ref="B54:B6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64"/>
  <sheetViews>
    <sheetView topLeftCell="A16" zoomScale="85" zoomScaleNormal="85" workbookViewId="0">
      <selection activeCell="AC46" sqref="AC46"/>
    </sheetView>
  </sheetViews>
  <sheetFormatPr defaultColWidth="9.28515625" defaultRowHeight="9.6"/>
  <sheetData>
    <row r="1" spans="1:39" ht="28.8">
      <c r="A1" s="5" t="s">
        <v>0</v>
      </c>
      <c r="B1" s="4" t="s">
        <v>1</v>
      </c>
      <c r="I1" s="5" t="s">
        <v>0</v>
      </c>
      <c r="J1" s="4" t="s">
        <v>13</v>
      </c>
      <c r="Q1" s="5" t="s">
        <v>0</v>
      </c>
      <c r="R1" s="4" t="s">
        <v>57</v>
      </c>
      <c r="Y1" s="5" t="s">
        <v>0</v>
      </c>
      <c r="Z1" s="4" t="s">
        <v>26</v>
      </c>
      <c r="AG1" s="5" t="s">
        <v>0</v>
      </c>
      <c r="AH1" s="4" t="s">
        <v>30</v>
      </c>
    </row>
    <row r="2" spans="1:39">
      <c r="A2" t="s">
        <v>2</v>
      </c>
      <c r="B2" t="s">
        <v>3</v>
      </c>
      <c r="C2" t="s">
        <v>4</v>
      </c>
      <c r="D2" t="s">
        <v>5</v>
      </c>
      <c r="E2" t="s">
        <v>34</v>
      </c>
      <c r="F2" t="s">
        <v>35</v>
      </c>
      <c r="G2" t="s">
        <v>6</v>
      </c>
      <c r="I2" t="s">
        <v>2</v>
      </c>
      <c r="J2" t="s">
        <v>3</v>
      </c>
      <c r="K2" t="s">
        <v>4</v>
      </c>
      <c r="L2" t="s">
        <v>14</v>
      </c>
      <c r="M2" t="s">
        <v>34</v>
      </c>
      <c r="N2" t="s">
        <v>35</v>
      </c>
      <c r="O2" t="s">
        <v>6</v>
      </c>
      <c r="Q2" t="s">
        <v>2</v>
      </c>
      <c r="R2" t="s">
        <v>3</v>
      </c>
      <c r="S2" t="s">
        <v>4</v>
      </c>
      <c r="T2" t="s">
        <v>58</v>
      </c>
      <c r="U2" t="s">
        <v>42</v>
      </c>
      <c r="V2" t="s">
        <v>35</v>
      </c>
      <c r="W2" t="s">
        <v>6</v>
      </c>
      <c r="Y2" t="s">
        <v>2</v>
      </c>
      <c r="Z2" t="s">
        <v>3</v>
      </c>
      <c r="AA2" t="s">
        <v>4</v>
      </c>
      <c r="AB2" t="s">
        <v>27</v>
      </c>
      <c r="AC2" t="s">
        <v>34</v>
      </c>
      <c r="AD2" t="s">
        <v>47</v>
      </c>
      <c r="AE2" t="s">
        <v>6</v>
      </c>
      <c r="AG2" t="s">
        <v>2</v>
      </c>
      <c r="AH2" t="s">
        <v>3</v>
      </c>
      <c r="AI2" t="s">
        <v>4</v>
      </c>
      <c r="AJ2" t="s">
        <v>31</v>
      </c>
      <c r="AK2" t="s">
        <v>34</v>
      </c>
      <c r="AL2" t="s">
        <v>35</v>
      </c>
      <c r="AM2" t="s">
        <v>6</v>
      </c>
    </row>
    <row r="3" spans="1:39">
      <c r="A3">
        <v>-1.722787783868442E-2</v>
      </c>
      <c r="B3">
        <v>-3.2889584964761118E-2</v>
      </c>
      <c r="C3">
        <v>-4.8551292090837875E-2</v>
      </c>
      <c r="D3">
        <f t="shared" ref="D3:D9" si="0">AVERAGE(A3:C3)</f>
        <v>-3.2889584964761139E-2</v>
      </c>
      <c r="E3">
        <f t="shared" ref="E3:E10" si="1">STDEV(A3:C3)</f>
        <v>1.5661707126076733E-2</v>
      </c>
      <c r="F3">
        <f t="shared" ref="F3:F10" si="2">E3/D3</f>
        <v>-0.47619047619047622</v>
      </c>
      <c r="G3">
        <v>50</v>
      </c>
      <c r="I3">
        <v>-4.8042704626334476E-2</v>
      </c>
      <c r="J3">
        <v>-2.135231316725978E-2</v>
      </c>
      <c r="K3">
        <v>-5.6939501779359393E-2</v>
      </c>
      <c r="L3">
        <f t="shared" ref="L3:L10" si="3">AVERAGE(I3:K3)</f>
        <v>-4.2111506524317881E-2</v>
      </c>
      <c r="M3">
        <f t="shared" ref="M3:M10" si="4">STDEV(I3:K3)</f>
        <v>1.8520160137599041E-2</v>
      </c>
      <c r="N3">
        <f t="shared" ref="N3:N10" si="5">M3/L3</f>
        <v>-0.43978859143650711</v>
      </c>
      <c r="O3">
        <v>50</v>
      </c>
      <c r="Q3">
        <v>-2.8380634390651086E-2</v>
      </c>
      <c r="R3">
        <v>5.0083472454090427E-3</v>
      </c>
      <c r="S3">
        <v>5.5091819699499181E-2</v>
      </c>
      <c r="T3">
        <f t="shared" ref="T3:T10" si="6">AVERAGE(Q3:S3)</f>
        <v>1.0573177518085711E-2</v>
      </c>
      <c r="U3">
        <f t="shared" ref="U3:U10" si="7">STDEV(Q3:S3)</f>
        <v>4.2013547219091549E-2</v>
      </c>
      <c r="V3">
        <f t="shared" ref="V3:V10" si="8">U3/T3</f>
        <v>3.9735970711951274</v>
      </c>
      <c r="W3">
        <v>50</v>
      </c>
      <c r="Y3">
        <v>-1.6361886429258902E-2</v>
      </c>
      <c r="Z3">
        <v>6.0635226179018287E-2</v>
      </c>
      <c r="AA3">
        <v>-1.6361886429258902E-2</v>
      </c>
      <c r="AB3">
        <f t="shared" ref="AB3:AB10" si="9">AVERAGE(Y3:AA3)</f>
        <v>9.3038177735001622E-3</v>
      </c>
      <c r="AC3">
        <f t="shared" ref="AC3:AC10" si="10">STDEV(Y3:AA3)</f>
        <v>4.4454303691212768E-2</v>
      </c>
      <c r="AD3">
        <f t="shared" ref="AD3:AD10" si="11">AC3/AB3</f>
        <v>4.7780711932934539</v>
      </c>
      <c r="AE3">
        <v>50</v>
      </c>
      <c r="AG3">
        <v>-2.5586353944562896E-2</v>
      </c>
      <c r="AH3">
        <v>-3.6247334754797446E-2</v>
      </c>
      <c r="AI3">
        <v>-3.6247334754797446E-2</v>
      </c>
      <c r="AJ3">
        <f t="shared" ref="AJ3:AJ10" si="12">AVERAGE(AG3:AI3)</f>
        <v>-3.2693674484719264E-2</v>
      </c>
      <c r="AK3">
        <f t="shared" ref="AK3:AK10" si="13">STDEV(AG3:AI3)</f>
        <v>6.1551201406143622E-3</v>
      </c>
      <c r="AL3">
        <f t="shared" ref="AL3:AL10" si="14">AK3/AJ3</f>
        <v>-0.18826639212705232</v>
      </c>
      <c r="AM3">
        <v>50</v>
      </c>
    </row>
    <row r="4" spans="1:39">
      <c r="A4">
        <v>-5.6382145653876253E-2</v>
      </c>
      <c r="B4">
        <v>-3.2889584964761118E-2</v>
      </c>
      <c r="C4">
        <v>-4.8551292090837875E-2</v>
      </c>
      <c r="D4">
        <f t="shared" si="0"/>
        <v>-4.5941007569825082E-2</v>
      </c>
      <c r="E4">
        <f t="shared" si="1"/>
        <v>1.1961826402912665E-2</v>
      </c>
      <c r="F4">
        <f t="shared" si="2"/>
        <v>-0.26037361903158207</v>
      </c>
      <c r="G4">
        <v>25</v>
      </c>
      <c r="I4">
        <v>-5.6939501779359393E-2</v>
      </c>
      <c r="J4">
        <v>-8.3629893238434158E-2</v>
      </c>
      <c r="K4">
        <v>-9.2526690391459068E-2</v>
      </c>
      <c r="L4">
        <f t="shared" si="3"/>
        <v>-7.7698695136417542E-2</v>
      </c>
      <c r="M4">
        <f t="shared" si="4"/>
        <v>1.8520160137599006E-2</v>
      </c>
      <c r="N4">
        <f t="shared" si="5"/>
        <v>-0.23835870222894603</v>
      </c>
      <c r="O4">
        <v>25</v>
      </c>
      <c r="Q4">
        <v>9.6828046744574278E-2</v>
      </c>
      <c r="R4">
        <v>-2.0033388981636053E-2</v>
      </c>
      <c r="S4">
        <v>5.0083472454090427E-3</v>
      </c>
      <c r="T4">
        <f t="shared" si="6"/>
        <v>2.7267668336115755E-2</v>
      </c>
      <c r="U4">
        <f t="shared" si="7"/>
        <v>6.1528504138831319E-2</v>
      </c>
      <c r="V4">
        <f t="shared" si="8"/>
        <v>2.2564637130097931</v>
      </c>
      <c r="W4">
        <v>25</v>
      </c>
      <c r="Y4">
        <v>4.138594802694897E-2</v>
      </c>
      <c r="Z4">
        <v>1.2512030798845001E-2</v>
      </c>
      <c r="AA4">
        <v>1.2512030798845001E-2</v>
      </c>
      <c r="AB4">
        <f t="shared" si="9"/>
        <v>2.2136669874879656E-2</v>
      </c>
      <c r="AC4">
        <f t="shared" si="10"/>
        <v>1.6670363884204804E-2</v>
      </c>
      <c r="AD4">
        <f t="shared" si="11"/>
        <v>0.75306556850820949</v>
      </c>
      <c r="AE4">
        <v>25</v>
      </c>
      <c r="AG4">
        <v>2.7718550106609788E-2</v>
      </c>
      <c r="AH4">
        <v>-2.5586353944562896E-2</v>
      </c>
      <c r="AI4">
        <v>-2.5586353944562896E-2</v>
      </c>
      <c r="AJ4">
        <f t="shared" si="12"/>
        <v>-7.8180525941720005E-3</v>
      </c>
      <c r="AK4">
        <f t="shared" si="13"/>
        <v>3.0775600703071719E-2</v>
      </c>
      <c r="AL4">
        <f t="shared" si="14"/>
        <v>-3.9364791081110808</v>
      </c>
      <c r="AM4">
        <v>25</v>
      </c>
    </row>
    <row r="5" spans="1:39">
      <c r="A5">
        <v>-4.0720438527799496E-2</v>
      </c>
      <c r="B5">
        <v>-4.0720438527799496E-2</v>
      </c>
      <c r="C5">
        <v>-3.2889584964761118E-2</v>
      </c>
      <c r="D5">
        <f t="shared" si="0"/>
        <v>-3.8110154006786703E-2</v>
      </c>
      <c r="E5">
        <f t="shared" si="1"/>
        <v>4.521145412604748E-3</v>
      </c>
      <c r="F5">
        <f t="shared" si="2"/>
        <v>-0.11863361695677264</v>
      </c>
      <c r="G5">
        <v>12.5</v>
      </c>
      <c r="I5">
        <v>-9.2526690391459068E-2</v>
      </c>
      <c r="J5">
        <v>-0.10142348754448399</v>
      </c>
      <c r="K5">
        <v>-0.13701067615658361</v>
      </c>
      <c r="L5">
        <f t="shared" si="3"/>
        <v>-0.11032028469750887</v>
      </c>
      <c r="M5">
        <f t="shared" si="4"/>
        <v>2.3538712731891478E-2</v>
      </c>
      <c r="N5">
        <f t="shared" si="5"/>
        <v>-0.21336704121488731</v>
      </c>
      <c r="O5">
        <v>12.5</v>
      </c>
      <c r="Q5">
        <v>2.1702838063439107E-2</v>
      </c>
      <c r="R5">
        <v>-1.1686143572621021E-2</v>
      </c>
      <c r="S5">
        <v>-2.8380634390651086E-2</v>
      </c>
      <c r="T5">
        <f t="shared" si="6"/>
        <v>-6.1213132999443339E-3</v>
      </c>
      <c r="U5">
        <f t="shared" si="7"/>
        <v>2.550125595412267E-2</v>
      </c>
      <c r="V5">
        <f t="shared" si="8"/>
        <v>-4.1659779045053247</v>
      </c>
      <c r="W5">
        <v>12.5</v>
      </c>
      <c r="Y5">
        <v>5.1010587102983625E-2</v>
      </c>
      <c r="Z5">
        <v>4.138594802694897E-2</v>
      </c>
      <c r="AA5">
        <v>2.8873917228103437E-3</v>
      </c>
      <c r="AB5">
        <f t="shared" si="9"/>
        <v>3.1761308950914315E-2</v>
      </c>
      <c r="AC5">
        <f t="shared" si="10"/>
        <v>2.5464401453942187E-2</v>
      </c>
      <c r="AD5">
        <f t="shared" si="11"/>
        <v>0.80174282153472587</v>
      </c>
      <c r="AE5">
        <v>12.5</v>
      </c>
      <c r="AG5">
        <v>-2.5586353944562896E-2</v>
      </c>
      <c r="AH5">
        <v>-3.6247334754797446E-2</v>
      </c>
      <c r="AI5">
        <v>-2.5586353944562896E-2</v>
      </c>
      <c r="AJ5">
        <f t="shared" si="12"/>
        <v>-2.9140014214641078E-2</v>
      </c>
      <c r="AK5">
        <f t="shared" si="13"/>
        <v>6.1551201406143449E-3</v>
      </c>
      <c r="AL5">
        <f t="shared" si="14"/>
        <v>-0.21122570824010692</v>
      </c>
      <c r="AM5">
        <v>12.5</v>
      </c>
    </row>
    <row r="6" spans="1:39">
      <c r="A6">
        <v>-4.0720438527799496E-2</v>
      </c>
      <c r="B6">
        <v>-4.0720438527799496E-2</v>
      </c>
      <c r="C6">
        <v>-4.8551292090837875E-2</v>
      </c>
      <c r="D6">
        <f t="shared" si="0"/>
        <v>-4.3330723048812282E-2</v>
      </c>
      <c r="E6">
        <f t="shared" si="1"/>
        <v>4.521145412604748E-3</v>
      </c>
      <c r="F6">
        <f t="shared" si="2"/>
        <v>-0.10434041009451087</v>
      </c>
      <c r="G6">
        <v>6.25</v>
      </c>
      <c r="I6">
        <v>-9.2526690391459068E-2</v>
      </c>
      <c r="J6">
        <v>-0.13701067615658361</v>
      </c>
      <c r="K6">
        <v>-0.15480427046263345</v>
      </c>
      <c r="L6">
        <f t="shared" si="3"/>
        <v>-0.12811387900355872</v>
      </c>
      <c r="M6">
        <f t="shared" si="4"/>
        <v>3.2077858322633344E-2</v>
      </c>
      <c r="N6">
        <f t="shared" si="5"/>
        <v>-0.2503855052405547</v>
      </c>
      <c r="O6">
        <v>6.25</v>
      </c>
      <c r="Q6">
        <v>0.16360601001669453</v>
      </c>
      <c r="R6">
        <v>3.8397328881469114E-2</v>
      </c>
      <c r="S6">
        <v>1.3355592654424075E-2</v>
      </c>
      <c r="T6">
        <f t="shared" si="6"/>
        <v>7.1786310517529234E-2</v>
      </c>
      <c r="U6">
        <f t="shared" si="7"/>
        <v>8.0497919540842719E-2</v>
      </c>
      <c r="V6">
        <f t="shared" si="8"/>
        <v>1.1213547396503436</v>
      </c>
      <c r="W6">
        <v>6.25</v>
      </c>
      <c r="Y6">
        <v>7.0259865255052872E-2</v>
      </c>
      <c r="Z6">
        <v>2.8873917228103437E-3</v>
      </c>
      <c r="AA6">
        <v>-6.7372473532242459E-3</v>
      </c>
      <c r="AB6">
        <f t="shared" si="9"/>
        <v>2.2136669874879656E-2</v>
      </c>
      <c r="AC6">
        <f t="shared" si="10"/>
        <v>4.1952829100487692E-2</v>
      </c>
      <c r="AD6">
        <f t="shared" si="11"/>
        <v>1.8951734537133385</v>
      </c>
      <c r="AE6">
        <v>6.25</v>
      </c>
      <c r="AG6">
        <v>-2.5586353944562896E-2</v>
      </c>
      <c r="AH6">
        <v>-3.6247334754797446E-2</v>
      </c>
      <c r="AI6">
        <v>-3.6247334754797446E-2</v>
      </c>
      <c r="AJ6">
        <f t="shared" si="12"/>
        <v>-3.2693674484719264E-2</v>
      </c>
      <c r="AK6">
        <f t="shared" si="13"/>
        <v>6.1551201406143622E-3</v>
      </c>
      <c r="AL6">
        <f t="shared" si="14"/>
        <v>-0.18826639212705232</v>
      </c>
      <c r="AM6">
        <v>6.25</v>
      </c>
    </row>
    <row r="7" spans="1:39">
      <c r="A7">
        <v>-4.0720438527799496E-2</v>
      </c>
      <c r="B7">
        <v>-9.3970242756460428E-3</v>
      </c>
      <c r="C7">
        <v>-3.2889584964761118E-2</v>
      </c>
      <c r="D7">
        <f t="shared" si="0"/>
        <v>-2.7669015922735556E-2</v>
      </c>
      <c r="E7">
        <f t="shared" si="1"/>
        <v>1.6301221608975174E-2</v>
      </c>
      <c r="F7">
        <f t="shared" si="2"/>
        <v>-0.58915075456588617</v>
      </c>
      <c r="G7">
        <v>3.125</v>
      </c>
      <c r="I7">
        <v>-8.3629893238434158E-2</v>
      </c>
      <c r="J7">
        <v>-9.2526690391459068E-2</v>
      </c>
      <c r="K7">
        <v>-0.14590747330960852</v>
      </c>
      <c r="L7">
        <f t="shared" si="3"/>
        <v>-0.10735468564650058</v>
      </c>
      <c r="M7">
        <f t="shared" si="4"/>
        <v>3.368273040213686E-2</v>
      </c>
      <c r="N7">
        <f t="shared" si="5"/>
        <v>-0.31375184230940745</v>
      </c>
      <c r="O7">
        <v>3.125</v>
      </c>
      <c r="Q7">
        <v>-4.5075125208681094E-2</v>
      </c>
      <c r="R7">
        <v>-2.0033388981636053E-2</v>
      </c>
      <c r="S7">
        <v>-7.8464106844741227E-2</v>
      </c>
      <c r="T7">
        <f t="shared" si="6"/>
        <v>-4.7857540345019454E-2</v>
      </c>
      <c r="U7">
        <f t="shared" si="7"/>
        <v>2.9314562473157325E-2</v>
      </c>
      <c r="V7">
        <f t="shared" si="8"/>
        <v>-0.61253800888678767</v>
      </c>
      <c r="W7">
        <v>3.125</v>
      </c>
      <c r="Y7">
        <v>9.9133782483156838E-2</v>
      </c>
      <c r="Z7">
        <v>1.2512030798845001E-2</v>
      </c>
      <c r="AA7">
        <v>2.8873917228103437E-3</v>
      </c>
      <c r="AB7">
        <f t="shared" si="9"/>
        <v>3.8177735001604061E-2</v>
      </c>
      <c r="AC7">
        <f t="shared" si="10"/>
        <v>5.300837870342736E-2</v>
      </c>
      <c r="AD7">
        <f t="shared" si="11"/>
        <v>1.388463163181372</v>
      </c>
      <c r="AE7">
        <v>3.125</v>
      </c>
      <c r="AG7">
        <v>-3.6247334754797446E-2</v>
      </c>
      <c r="AH7">
        <v>-5.7569296375266546E-2</v>
      </c>
      <c r="AI7">
        <v>-3.6247334754797446E-2</v>
      </c>
      <c r="AJ7">
        <f t="shared" si="12"/>
        <v>-4.335465529495381E-2</v>
      </c>
      <c r="AK7">
        <f t="shared" si="13"/>
        <v>1.2310240281228724E-2</v>
      </c>
      <c r="AL7">
        <f t="shared" si="14"/>
        <v>-0.28394275533916086</v>
      </c>
      <c r="AM7">
        <v>3.125</v>
      </c>
    </row>
    <row r="8" spans="1:39">
      <c r="A8">
        <v>-4.0720438527799496E-2</v>
      </c>
      <c r="B8">
        <v>-5.6382145653876253E-2</v>
      </c>
      <c r="C8">
        <v>-3.2889584964761118E-2</v>
      </c>
      <c r="D8">
        <f t="shared" si="0"/>
        <v>-4.3330723048812282E-2</v>
      </c>
      <c r="E8">
        <f t="shared" si="1"/>
        <v>1.1961826402912702E-2</v>
      </c>
      <c r="F8">
        <f t="shared" si="2"/>
        <v>-0.27605877680456986</v>
      </c>
      <c r="G8">
        <v>1.5625</v>
      </c>
      <c r="I8">
        <v>-0.14590747330960852</v>
      </c>
      <c r="J8">
        <v>5.3380782918149763E-3</v>
      </c>
      <c r="K8">
        <v>-0.15480427046263345</v>
      </c>
      <c r="L8">
        <f t="shared" si="3"/>
        <v>-9.8457888493475657E-2</v>
      </c>
      <c r="M8">
        <f t="shared" si="4"/>
        <v>8.9999946058680447E-2</v>
      </c>
      <c r="N8">
        <f t="shared" si="5"/>
        <v>-0.91409583768033298</v>
      </c>
      <c r="O8">
        <v>1.5625</v>
      </c>
      <c r="Q8">
        <v>-7.0116861435726194E-2</v>
      </c>
      <c r="R8">
        <v>-0.11185308848080129</v>
      </c>
      <c r="S8">
        <v>-8.681135225375626E-2</v>
      </c>
      <c r="T8">
        <f t="shared" si="6"/>
        <v>-8.9593767390094572E-2</v>
      </c>
      <c r="U8">
        <f t="shared" si="7"/>
        <v>2.100677360954575E-2</v>
      </c>
      <c r="V8">
        <f t="shared" si="8"/>
        <v>-0.23446690792766289</v>
      </c>
      <c r="W8">
        <v>1.5625</v>
      </c>
      <c r="Y8">
        <v>1.2512030798845001E-2</v>
      </c>
      <c r="Z8">
        <v>3.1761308950914315E-2</v>
      </c>
      <c r="AA8">
        <v>-6.7372473532242459E-3</v>
      </c>
      <c r="AB8">
        <f t="shared" si="9"/>
        <v>1.2512030798845025E-2</v>
      </c>
      <c r="AC8">
        <f t="shared" si="10"/>
        <v>1.9249278152069275E-2</v>
      </c>
      <c r="AD8">
        <f t="shared" si="11"/>
        <v>1.538461538461539</v>
      </c>
      <c r="AE8">
        <v>1.5625</v>
      </c>
      <c r="AG8">
        <v>-3.6247334754797446E-2</v>
      </c>
      <c r="AH8">
        <v>-4.6908315565031999E-2</v>
      </c>
      <c r="AI8">
        <v>4.9040511727078892E-2</v>
      </c>
      <c r="AJ8">
        <f t="shared" si="12"/>
        <v>-1.1371712864250183E-2</v>
      </c>
      <c r="AK8">
        <f t="shared" si="13"/>
        <v>5.2589369534288367E-2</v>
      </c>
      <c r="AL8">
        <f t="shared" si="14"/>
        <v>-4.6245776834214816</v>
      </c>
      <c r="AM8">
        <v>1.5625</v>
      </c>
    </row>
    <row r="9" spans="1:39">
      <c r="A9">
        <v>-3.2889584964761118E-2</v>
      </c>
      <c r="B9">
        <v>-5.6382145653876253E-2</v>
      </c>
      <c r="C9">
        <v>-4.0720438527799496E-2</v>
      </c>
      <c r="D9">
        <f t="shared" si="0"/>
        <v>-4.3330723048812282E-2</v>
      </c>
      <c r="E9">
        <f t="shared" si="1"/>
        <v>1.1961826402912702E-2</v>
      </c>
      <c r="F9">
        <f t="shared" si="2"/>
        <v>-0.27605877680456986</v>
      </c>
      <c r="G9">
        <v>0.78125</v>
      </c>
      <c r="I9">
        <v>-0.12811387900355869</v>
      </c>
      <c r="J9">
        <v>-0.15480427046263345</v>
      </c>
      <c r="K9">
        <v>-0.13701067615658361</v>
      </c>
      <c r="L9">
        <f t="shared" si="3"/>
        <v>-0.13997627520759193</v>
      </c>
      <c r="M9">
        <f t="shared" si="4"/>
        <v>1.359008213213477E-2</v>
      </c>
      <c r="N9">
        <f t="shared" si="5"/>
        <v>-9.7088468113471285E-2</v>
      </c>
      <c r="O9">
        <v>0.78125</v>
      </c>
      <c r="Q9">
        <v>-8.681135225375626E-2</v>
      </c>
      <c r="R9">
        <v>-0.11185308848080129</v>
      </c>
      <c r="S9">
        <v>-0.12020033388981632</v>
      </c>
      <c r="T9">
        <f t="shared" si="6"/>
        <v>-0.10628825820812464</v>
      </c>
      <c r="U9">
        <f t="shared" si="7"/>
        <v>1.7376176957146234E-2</v>
      </c>
      <c r="V9">
        <f t="shared" si="8"/>
        <v>-0.16348162299472138</v>
      </c>
      <c r="W9">
        <v>0.78125</v>
      </c>
      <c r="Y9">
        <v>2.2136669874879656E-2</v>
      </c>
      <c r="Z9">
        <v>8.9509143407122183E-2</v>
      </c>
      <c r="AA9">
        <v>-1.6361886429258902E-2</v>
      </c>
      <c r="AB9">
        <f t="shared" si="9"/>
        <v>3.1761308950914315E-2</v>
      </c>
      <c r="AC9">
        <f t="shared" si="10"/>
        <v>5.3587722452646966E-2</v>
      </c>
      <c r="AD9">
        <f t="shared" si="11"/>
        <v>1.6872013220697044</v>
      </c>
      <c r="AE9">
        <v>0.78125</v>
      </c>
      <c r="AG9">
        <v>-3.6247334754797446E-2</v>
      </c>
      <c r="AH9">
        <v>-4.6908315565031999E-2</v>
      </c>
      <c r="AI9">
        <v>-2.5586353944562896E-2</v>
      </c>
      <c r="AJ9">
        <f t="shared" si="12"/>
        <v>-3.6247334754797446E-2</v>
      </c>
      <c r="AK9">
        <f t="shared" si="13"/>
        <v>1.0660980810234559E-2</v>
      </c>
      <c r="AL9">
        <f t="shared" si="14"/>
        <v>-0.29411764705882398</v>
      </c>
      <c r="AM9">
        <v>0.78125</v>
      </c>
    </row>
    <row r="10" spans="1:39">
      <c r="B10">
        <v>-1.5661707126076647E-3</v>
      </c>
      <c r="C10">
        <v>-9.3970242756460428E-3</v>
      </c>
      <c r="D10">
        <f>AVERAGE(A10:C10)</f>
        <v>-5.4815974941268535E-3</v>
      </c>
      <c r="E10">
        <f t="shared" si="1"/>
        <v>5.537249656903275E-3</v>
      </c>
      <c r="F10">
        <f t="shared" si="2"/>
        <v>-1.0101525445522128</v>
      </c>
      <c r="G10">
        <v>0</v>
      </c>
      <c r="I10">
        <v>-0.15480427046263345</v>
      </c>
      <c r="J10">
        <v>-0.13701067615658361</v>
      </c>
      <c r="K10">
        <v>-0.15480427046263345</v>
      </c>
      <c r="L10">
        <f t="shared" si="3"/>
        <v>-0.14887307236061684</v>
      </c>
      <c r="M10">
        <f t="shared" si="4"/>
        <v>1.0273136462448871E-2</v>
      </c>
      <c r="N10">
        <f t="shared" si="5"/>
        <v>-6.9006008269676483E-2</v>
      </c>
      <c r="O10">
        <v>0</v>
      </c>
      <c r="Q10">
        <v>-0.10350584307178626</v>
      </c>
      <c r="R10">
        <v>-0.12020033388981632</v>
      </c>
      <c r="S10">
        <v>-0.10350584307178626</v>
      </c>
      <c r="T10">
        <f t="shared" si="6"/>
        <v>-0.10907067334446295</v>
      </c>
      <c r="U10">
        <f t="shared" si="7"/>
        <v>9.6385687677733953E-3</v>
      </c>
      <c r="V10">
        <f t="shared" si="8"/>
        <v>-8.8369939161677541E-2</v>
      </c>
      <c r="W10">
        <v>0</v>
      </c>
      <c r="Y10">
        <v>2.8873917228103437E-3</v>
      </c>
      <c r="Z10">
        <v>-1.6361886429258902E-2</v>
      </c>
      <c r="AA10">
        <v>-1.6361886429258902E-2</v>
      </c>
      <c r="AB10">
        <f t="shared" si="9"/>
        <v>-9.9454603785691532E-3</v>
      </c>
      <c r="AC10">
        <f t="shared" si="10"/>
        <v>1.1113575922803159E-2</v>
      </c>
      <c r="AD10">
        <f t="shared" si="11"/>
        <v>-1.1174521339153998</v>
      </c>
      <c r="AE10">
        <v>0</v>
      </c>
      <c r="AG10">
        <v>-3.6247334754797446E-2</v>
      </c>
      <c r="AH10">
        <v>-3.6247334754797446E-2</v>
      </c>
      <c r="AI10">
        <v>-3.6247334754797446E-2</v>
      </c>
      <c r="AJ10">
        <f t="shared" si="12"/>
        <v>-3.6247334754797446E-2</v>
      </c>
      <c r="AK10">
        <f t="shared" si="13"/>
        <v>0</v>
      </c>
      <c r="AL10">
        <f t="shared" si="14"/>
        <v>0</v>
      </c>
      <c r="AM10">
        <v>0</v>
      </c>
    </row>
    <row r="12" spans="1:39">
      <c r="A12" t="s">
        <v>0</v>
      </c>
      <c r="B12" t="s">
        <v>1</v>
      </c>
      <c r="I12" t="s">
        <v>0</v>
      </c>
      <c r="J12" t="s">
        <v>13</v>
      </c>
      <c r="Q12" t="s">
        <v>0</v>
      </c>
      <c r="R12" t="s">
        <v>57</v>
      </c>
      <c r="Y12" t="s">
        <v>0</v>
      </c>
      <c r="Z12" t="s">
        <v>26</v>
      </c>
      <c r="AG12" t="s">
        <v>0</v>
      </c>
      <c r="AH12" t="s">
        <v>30</v>
      </c>
    </row>
    <row r="13" spans="1:39">
      <c r="A13" t="s">
        <v>7</v>
      </c>
      <c r="B13" t="s">
        <v>12</v>
      </c>
      <c r="C13" t="s">
        <v>36</v>
      </c>
      <c r="D13" t="s">
        <v>9</v>
      </c>
      <c r="E13" t="s">
        <v>34</v>
      </c>
      <c r="F13" t="s">
        <v>35</v>
      </c>
      <c r="G13" t="s">
        <v>6</v>
      </c>
      <c r="I13" t="s">
        <v>7</v>
      </c>
      <c r="J13" t="s">
        <v>39</v>
      </c>
      <c r="K13" t="s">
        <v>40</v>
      </c>
      <c r="L13" t="s">
        <v>15</v>
      </c>
      <c r="M13" t="s">
        <v>34</v>
      </c>
      <c r="N13" t="s">
        <v>35</v>
      </c>
      <c r="O13" t="s">
        <v>6</v>
      </c>
      <c r="Q13" t="s">
        <v>7</v>
      </c>
      <c r="R13" t="s">
        <v>12</v>
      </c>
      <c r="S13" t="s">
        <v>8</v>
      </c>
      <c r="T13" t="s">
        <v>59</v>
      </c>
      <c r="U13" t="s">
        <v>42</v>
      </c>
      <c r="V13" t="s">
        <v>35</v>
      </c>
      <c r="W13" t="s">
        <v>6</v>
      </c>
      <c r="Y13" t="s">
        <v>7</v>
      </c>
      <c r="Z13" t="s">
        <v>48</v>
      </c>
      <c r="AA13" t="s">
        <v>8</v>
      </c>
      <c r="AB13" t="s">
        <v>28</v>
      </c>
      <c r="AC13" t="s">
        <v>34</v>
      </c>
      <c r="AD13" t="s">
        <v>47</v>
      </c>
      <c r="AE13" t="s">
        <v>6</v>
      </c>
      <c r="AG13" t="s">
        <v>7</v>
      </c>
      <c r="AH13" t="s">
        <v>12</v>
      </c>
      <c r="AI13" t="s">
        <v>45</v>
      </c>
      <c r="AJ13" t="s">
        <v>32</v>
      </c>
      <c r="AK13" t="s">
        <v>34</v>
      </c>
      <c r="AL13" t="s">
        <v>35</v>
      </c>
      <c r="AM13" t="s">
        <v>6</v>
      </c>
    </row>
    <row r="14" spans="1:39">
      <c r="A14">
        <v>-3.2889584964761118E-2</v>
      </c>
      <c r="B14">
        <v>-2.5058731401722743E-2</v>
      </c>
      <c r="C14">
        <v>-9.3970242756460428E-3</v>
      </c>
      <c r="D14">
        <f t="shared" ref="D14:D21" si="15">AVERAGE(A14:C14)</f>
        <v>-2.2448446880709964E-2</v>
      </c>
      <c r="E14">
        <f t="shared" ref="E14:E21" si="16">STDEV(A14:C14)</f>
        <v>1.1961826402912651E-2</v>
      </c>
      <c r="F14">
        <f t="shared" ref="F14:F21" si="17">E14/D14</f>
        <v>-0.53285763894835392</v>
      </c>
      <c r="G14">
        <v>50</v>
      </c>
      <c r="I14">
        <v>0.68149466192170827</v>
      </c>
      <c r="J14">
        <v>0.69928825622775792</v>
      </c>
      <c r="K14">
        <v>0.72597864768683262</v>
      </c>
      <c r="L14">
        <f t="shared" ref="L14:L21" si="18">AVERAGE(I14:K14)</f>
        <v>0.70225385527876627</v>
      </c>
      <c r="M14">
        <f t="shared" ref="M14:M21" si="19">STDEV(I14:K14)</f>
        <v>2.2389781836508652E-2</v>
      </c>
      <c r="N14">
        <f t="shared" ref="N14:N21" si="20">M14/L14</f>
        <v>3.1882746770568911E-2</v>
      </c>
      <c r="O14">
        <v>50</v>
      </c>
      <c r="Q14">
        <v>0.664440734557596</v>
      </c>
      <c r="R14">
        <v>0.664440734557596</v>
      </c>
      <c r="S14">
        <v>0.78964941569282121</v>
      </c>
      <c r="T14">
        <f t="shared" ref="T14:T21" si="21">AVERAGE(Q14:S14)</f>
        <v>0.70617696160267107</v>
      </c>
      <c r="U14">
        <f t="shared" ref="U14:U21" si="22">STDEV(Q14:S14)</f>
        <v>7.2289265758300289E-2</v>
      </c>
      <c r="V14">
        <f t="shared" ref="V14:V21" si="23">U14/T14</f>
        <v>0.10236706900525266</v>
      </c>
      <c r="W14">
        <v>50</v>
      </c>
      <c r="Y14">
        <v>1.2512030798845001E-2</v>
      </c>
      <c r="Z14">
        <v>1.2512030798845001E-2</v>
      </c>
      <c r="AA14">
        <v>-1.6361886429258902E-2</v>
      </c>
      <c r="AB14">
        <f t="shared" ref="AB14:AB21" si="24">AVERAGE(Y14:AA14)</f>
        <v>2.8873917228103667E-3</v>
      </c>
      <c r="AC14">
        <f t="shared" ref="AC14:AC21" si="25">STDEV(Y14:AA14)</f>
        <v>1.6670363884204762E-2</v>
      </c>
      <c r="AD14">
        <f t="shared" ref="AD14:AD21" si="26">AC14/AB14</f>
        <v>5.7735026918963053</v>
      </c>
      <c r="AE14">
        <v>50</v>
      </c>
      <c r="AG14">
        <v>0.16631130063965882</v>
      </c>
      <c r="AH14">
        <v>0.19829424307036247</v>
      </c>
      <c r="AI14">
        <v>0.17697228144989335</v>
      </c>
      <c r="AJ14">
        <f t="shared" ref="AJ14:AJ21" si="27">AVERAGE(AG14:AI14)</f>
        <v>0.18052594171997152</v>
      </c>
      <c r="AK14">
        <f t="shared" ref="AK14:AK21" si="28">STDEV(AG14:AI14)</f>
        <v>1.6284917181790492E-2</v>
      </c>
      <c r="AL14">
        <f t="shared" ref="AL14:AL21" si="29">AK14/AJ14</f>
        <v>9.0208182971571765E-2</v>
      </c>
      <c r="AM14">
        <v>50</v>
      </c>
    </row>
    <row r="15" spans="1:39">
      <c r="A15">
        <v>-4.8551292090837875E-2</v>
      </c>
      <c r="B15">
        <v>-5.6382145653876253E-2</v>
      </c>
      <c r="C15">
        <v>-2.5058731401722743E-2</v>
      </c>
      <c r="D15">
        <f t="shared" si="15"/>
        <v>-4.3330723048812296E-2</v>
      </c>
      <c r="E15">
        <f t="shared" si="16"/>
        <v>1.6301221608975208E-2</v>
      </c>
      <c r="F15">
        <f t="shared" si="17"/>
        <v>-0.37620469869869916</v>
      </c>
      <c r="G15">
        <v>25</v>
      </c>
      <c r="I15">
        <v>0.53914590747330959</v>
      </c>
      <c r="J15">
        <v>0.55693950177935947</v>
      </c>
      <c r="K15">
        <v>0.55693950177935947</v>
      </c>
      <c r="L15">
        <f t="shared" si="18"/>
        <v>0.55100830367734288</v>
      </c>
      <c r="M15">
        <f t="shared" si="19"/>
        <v>1.0273136462448889E-2</v>
      </c>
      <c r="N15">
        <f t="shared" si="20"/>
        <v>1.8644249812366873E-2</v>
      </c>
      <c r="O15">
        <v>25</v>
      </c>
      <c r="Q15">
        <v>0.56427378964941577</v>
      </c>
      <c r="R15">
        <v>0.59766277128547574</v>
      </c>
      <c r="S15">
        <v>0.63105175292153592</v>
      </c>
      <c r="T15">
        <f t="shared" si="21"/>
        <v>0.59766277128547574</v>
      </c>
      <c r="U15">
        <f t="shared" si="22"/>
        <v>3.3388981636060078E-2</v>
      </c>
      <c r="V15">
        <f t="shared" si="23"/>
        <v>5.5865921787709466E-2</v>
      </c>
      <c r="W15">
        <v>25</v>
      </c>
      <c r="Y15">
        <v>-6.7372473532242459E-3</v>
      </c>
      <c r="Z15">
        <v>2.8873917228103437E-3</v>
      </c>
      <c r="AA15">
        <v>-4.5235803657362871E-2</v>
      </c>
      <c r="AB15">
        <f t="shared" si="24"/>
        <v>-1.6361886429258923E-2</v>
      </c>
      <c r="AC15">
        <f t="shared" si="25"/>
        <v>2.5464401453942156E-2</v>
      </c>
      <c r="AD15">
        <f t="shared" si="26"/>
        <v>-1.5563243006262275</v>
      </c>
      <c r="AE15">
        <v>25</v>
      </c>
      <c r="AG15">
        <v>4.9040511727078892E-2</v>
      </c>
      <c r="AH15">
        <v>7.0362473347547916E-2</v>
      </c>
      <c r="AI15">
        <v>4.9040511727078892E-2</v>
      </c>
      <c r="AJ15">
        <f t="shared" si="27"/>
        <v>5.6147832267235236E-2</v>
      </c>
      <c r="AK15">
        <f t="shared" si="28"/>
        <v>1.2310240281228655E-2</v>
      </c>
      <c r="AL15">
        <f t="shared" si="29"/>
        <v>0.21924693766694586</v>
      </c>
      <c r="AM15">
        <v>25</v>
      </c>
    </row>
    <row r="16" spans="1:39">
      <c r="A16">
        <v>-2.5058731401722743E-2</v>
      </c>
      <c r="B16">
        <v>-4.8551292090837875E-2</v>
      </c>
      <c r="C16">
        <v>-2.5058731401722743E-2</v>
      </c>
      <c r="D16">
        <f t="shared" si="15"/>
        <v>-3.2889584964761118E-2</v>
      </c>
      <c r="E16">
        <f t="shared" si="16"/>
        <v>1.3563436237814249E-2</v>
      </c>
      <c r="F16">
        <f t="shared" si="17"/>
        <v>-0.41239304942116234</v>
      </c>
      <c r="G16">
        <v>12.5</v>
      </c>
      <c r="I16">
        <v>0.40569395017793597</v>
      </c>
      <c r="J16">
        <v>0.42348754448398579</v>
      </c>
      <c r="K16">
        <v>0.41459074733096085</v>
      </c>
      <c r="L16">
        <f t="shared" si="18"/>
        <v>0.41459074733096091</v>
      </c>
      <c r="M16">
        <f t="shared" si="19"/>
        <v>8.8967971530249101E-3</v>
      </c>
      <c r="N16">
        <f t="shared" si="20"/>
        <v>2.1459227467811155E-2</v>
      </c>
      <c r="O16">
        <v>12.5</v>
      </c>
      <c r="Q16">
        <v>0.46410684474123537</v>
      </c>
      <c r="R16">
        <v>0.48080133555926541</v>
      </c>
      <c r="S16">
        <v>0.55592654424040067</v>
      </c>
      <c r="T16">
        <f t="shared" si="21"/>
        <v>0.50027824151363387</v>
      </c>
      <c r="U16">
        <f t="shared" si="22"/>
        <v>4.8910394633408322E-2</v>
      </c>
      <c r="V16">
        <f t="shared" si="23"/>
        <v>9.7766383933520301E-2</v>
      </c>
      <c r="W16">
        <v>12.5</v>
      </c>
      <c r="Y16">
        <v>-6.7372473532242459E-3</v>
      </c>
      <c r="Z16">
        <v>-1.6361886429258902E-2</v>
      </c>
      <c r="AA16">
        <v>-3.5611164581328215E-2</v>
      </c>
      <c r="AB16">
        <f t="shared" si="24"/>
        <v>-1.9570099454603789E-2</v>
      </c>
      <c r="AC16">
        <f t="shared" si="25"/>
        <v>1.4701879034186217E-2</v>
      </c>
      <c r="AD16">
        <f t="shared" si="26"/>
        <v>-0.75124191720587596</v>
      </c>
      <c r="AE16">
        <v>12.5</v>
      </c>
      <c r="AG16">
        <v>3.8379530916844339E-2</v>
      </c>
      <c r="AH16">
        <v>1.7057569296375238E-2</v>
      </c>
      <c r="AI16">
        <v>1.7057569296375238E-2</v>
      </c>
      <c r="AJ16">
        <f t="shared" si="27"/>
        <v>2.4164889836531606E-2</v>
      </c>
      <c r="AK16">
        <f t="shared" si="28"/>
        <v>1.2310240281228704E-2</v>
      </c>
      <c r="AL16">
        <f t="shared" si="29"/>
        <v>0.50942670810849411</v>
      </c>
      <c r="AM16">
        <v>12.5</v>
      </c>
    </row>
    <row r="17" spans="1:39">
      <c r="A17">
        <v>-3.2889584964761118E-2</v>
      </c>
      <c r="B17">
        <v>-4.0720438527799496E-2</v>
      </c>
      <c r="C17">
        <v>-2.5058731401722743E-2</v>
      </c>
      <c r="D17">
        <f t="shared" si="15"/>
        <v>-3.2889584964761118E-2</v>
      </c>
      <c r="E17">
        <f t="shared" si="16"/>
        <v>7.8308535630383768E-3</v>
      </c>
      <c r="F17">
        <f t="shared" si="17"/>
        <v>-0.23809523809523855</v>
      </c>
      <c r="G17">
        <v>6.25</v>
      </c>
      <c r="I17">
        <v>0.26334519572953735</v>
      </c>
      <c r="J17">
        <v>0.25444839857651247</v>
      </c>
      <c r="K17">
        <v>0.26334519572953735</v>
      </c>
      <c r="L17">
        <f t="shared" si="18"/>
        <v>0.26037959667852911</v>
      </c>
      <c r="M17">
        <f t="shared" si="19"/>
        <v>5.1365682312244122E-3</v>
      </c>
      <c r="N17">
        <f t="shared" si="20"/>
        <v>1.9727230154542957E-2</v>
      </c>
      <c r="O17">
        <v>6.25</v>
      </c>
      <c r="Q17">
        <v>0.36393989983305508</v>
      </c>
      <c r="R17">
        <v>0.34724540901502504</v>
      </c>
      <c r="S17">
        <v>0.40567612687813026</v>
      </c>
      <c r="T17">
        <f t="shared" si="21"/>
        <v>0.37228714524207013</v>
      </c>
      <c r="U17">
        <f t="shared" si="22"/>
        <v>3.0096421331085078E-2</v>
      </c>
      <c r="V17">
        <f t="shared" si="23"/>
        <v>8.084195684896843E-2</v>
      </c>
      <c r="W17">
        <v>6.25</v>
      </c>
      <c r="Y17">
        <v>-1.6361886429258902E-2</v>
      </c>
      <c r="Z17">
        <v>-1.6361886429258902E-2</v>
      </c>
      <c r="AA17">
        <v>-3.5611164581328215E-2</v>
      </c>
      <c r="AB17">
        <f t="shared" si="24"/>
        <v>-2.2778312479948673E-2</v>
      </c>
      <c r="AC17">
        <f t="shared" si="25"/>
        <v>1.1113575922803206E-2</v>
      </c>
      <c r="AD17">
        <f t="shared" si="26"/>
        <v>-0.48790163593489561</v>
      </c>
      <c r="AE17">
        <v>6.25</v>
      </c>
      <c r="AG17">
        <v>-4.2643923240938651E-3</v>
      </c>
      <c r="AH17">
        <v>-4.2643923240938651E-3</v>
      </c>
      <c r="AI17">
        <v>-4.2643923240938651E-3</v>
      </c>
      <c r="AJ17">
        <f t="shared" si="27"/>
        <v>-4.2643923240938651E-3</v>
      </c>
      <c r="AK17">
        <f t="shared" si="28"/>
        <v>0</v>
      </c>
      <c r="AL17">
        <f t="shared" si="29"/>
        <v>0</v>
      </c>
      <c r="AM17">
        <v>6.25</v>
      </c>
    </row>
    <row r="18" spans="1:39">
      <c r="A18">
        <v>-4.8551292090837875E-2</v>
      </c>
      <c r="B18">
        <v>-1.5661707126076647E-3</v>
      </c>
      <c r="C18">
        <v>-2.5058731401722743E-2</v>
      </c>
      <c r="D18">
        <f t="shared" si="15"/>
        <v>-2.5058731401722763E-2</v>
      </c>
      <c r="E18">
        <f t="shared" si="16"/>
        <v>2.3492560689115104E-2</v>
      </c>
      <c r="F18">
        <f t="shared" si="17"/>
        <v>-0.93750000000000056</v>
      </c>
      <c r="G18">
        <v>3.125</v>
      </c>
      <c r="I18">
        <v>0.13879003558718864</v>
      </c>
      <c r="J18">
        <v>0.12989323843416373</v>
      </c>
      <c r="K18">
        <v>0.13879003558718864</v>
      </c>
      <c r="L18">
        <f t="shared" si="18"/>
        <v>0.13582443653618034</v>
      </c>
      <c r="M18">
        <f t="shared" si="19"/>
        <v>5.1365682312244278E-3</v>
      </c>
      <c r="N18">
        <f t="shared" si="20"/>
        <v>3.7817703222027876E-2</v>
      </c>
      <c r="O18">
        <v>3.125</v>
      </c>
      <c r="Q18">
        <v>0.21368948247078462</v>
      </c>
      <c r="R18">
        <v>0.20534223706176957</v>
      </c>
      <c r="S18">
        <v>0.26377295492487479</v>
      </c>
      <c r="T18">
        <f t="shared" si="21"/>
        <v>0.22760155815247632</v>
      </c>
      <c r="U18">
        <f t="shared" si="22"/>
        <v>3.1602161078465876E-2</v>
      </c>
      <c r="V18">
        <f t="shared" si="23"/>
        <v>0.13884861481174374</v>
      </c>
      <c r="W18">
        <v>3.125</v>
      </c>
      <c r="Y18">
        <v>-6.7372473532242459E-3</v>
      </c>
      <c r="Z18">
        <v>-1.6361886429258902E-2</v>
      </c>
      <c r="AA18">
        <v>-2.598652550529356E-2</v>
      </c>
      <c r="AB18">
        <f t="shared" si="24"/>
        <v>-1.6361886429258902E-2</v>
      </c>
      <c r="AC18">
        <f t="shared" si="25"/>
        <v>9.6246390760346551E-3</v>
      </c>
      <c r="AD18">
        <f t="shared" si="26"/>
        <v>-0.58823529411764752</v>
      </c>
      <c r="AE18">
        <v>3.125</v>
      </c>
      <c r="AG18">
        <v>-1.4925373134328342E-2</v>
      </c>
      <c r="AH18">
        <v>-2.5586353944562896E-2</v>
      </c>
      <c r="AI18">
        <v>-4.2643923240938651E-3</v>
      </c>
      <c r="AJ18">
        <f t="shared" si="27"/>
        <v>-1.4925373134328368E-2</v>
      </c>
      <c r="AK18">
        <f t="shared" si="28"/>
        <v>1.0660980810234512E-2</v>
      </c>
      <c r="AL18">
        <f t="shared" si="29"/>
        <v>-0.71428571428571186</v>
      </c>
      <c r="AM18">
        <v>3.125</v>
      </c>
    </row>
    <row r="19" spans="1:39">
      <c r="A19">
        <v>-4.0720438527799496E-2</v>
      </c>
      <c r="B19">
        <v>-4.0720438527799496E-2</v>
      </c>
      <c r="C19">
        <v>-1.5661707126076647E-3</v>
      </c>
      <c r="D19">
        <f t="shared" si="15"/>
        <v>-2.7669015922735549E-2</v>
      </c>
      <c r="E19">
        <f t="shared" si="16"/>
        <v>2.2605727063023703E-2</v>
      </c>
      <c r="F19">
        <f t="shared" si="17"/>
        <v>-0.8170050979098481</v>
      </c>
      <c r="G19">
        <v>1.5625</v>
      </c>
      <c r="I19">
        <v>5.8718861209964487E-2</v>
      </c>
      <c r="J19">
        <v>4.0925266903914653E-2</v>
      </c>
      <c r="K19">
        <v>4.0925266903914653E-2</v>
      </c>
      <c r="L19">
        <f t="shared" si="18"/>
        <v>4.6856465005931269E-2</v>
      </c>
      <c r="M19">
        <f t="shared" si="19"/>
        <v>1.0273136462448842E-2</v>
      </c>
      <c r="N19">
        <f t="shared" si="20"/>
        <v>0.21924693766694583</v>
      </c>
      <c r="O19">
        <v>1.5625</v>
      </c>
      <c r="Q19">
        <v>6.3439065108514214E-2</v>
      </c>
      <c r="R19">
        <v>0.10517529215358931</v>
      </c>
      <c r="S19">
        <v>0.13856427378964944</v>
      </c>
      <c r="T19">
        <f t="shared" si="21"/>
        <v>0.10239287701725099</v>
      </c>
      <c r="U19">
        <f t="shared" si="22"/>
        <v>3.7639814297353053E-2</v>
      </c>
      <c r="V19">
        <f t="shared" si="23"/>
        <v>0.36760188202360561</v>
      </c>
      <c r="W19">
        <v>1.5625</v>
      </c>
      <c r="Y19">
        <v>-6.7372473532242459E-3</v>
      </c>
      <c r="Z19">
        <v>-3.5611164581328215E-2</v>
      </c>
      <c r="AA19">
        <v>-3.5611164581328215E-2</v>
      </c>
      <c r="AB19">
        <f t="shared" si="24"/>
        <v>-2.5986525505293557E-2</v>
      </c>
      <c r="AC19">
        <f t="shared" si="25"/>
        <v>1.6670363884204804E-2</v>
      </c>
      <c r="AD19">
        <f t="shared" si="26"/>
        <v>-0.64150029909958473</v>
      </c>
      <c r="AE19">
        <v>1.5625</v>
      </c>
      <c r="AG19">
        <v>-2.5586353944562896E-2</v>
      </c>
      <c r="AH19">
        <v>-4.2643923240938651E-3</v>
      </c>
      <c r="AI19">
        <v>-2.5586353944562896E-2</v>
      </c>
      <c r="AJ19">
        <f t="shared" si="27"/>
        <v>-1.8479033404406552E-2</v>
      </c>
      <c r="AK19">
        <f t="shared" si="28"/>
        <v>1.2310240281228667E-2</v>
      </c>
      <c r="AL19">
        <f t="shared" si="29"/>
        <v>-0.66617338752648936</v>
      </c>
      <c r="AM19">
        <v>1.5625</v>
      </c>
    </row>
    <row r="20" spans="1:39">
      <c r="A20">
        <v>-3.2889584964761118E-2</v>
      </c>
      <c r="B20">
        <v>-3.2889584964761118E-2</v>
      </c>
      <c r="C20">
        <v>-1.5661707126076647E-3</v>
      </c>
      <c r="D20">
        <f t="shared" si="15"/>
        <v>-2.2448446880709964E-2</v>
      </c>
      <c r="E20">
        <f t="shared" si="16"/>
        <v>1.8084581650418961E-2</v>
      </c>
      <c r="F20">
        <f t="shared" si="17"/>
        <v>-0.80560502677622259</v>
      </c>
      <c r="G20">
        <v>0.78125</v>
      </c>
      <c r="I20">
        <v>-3.9145907473309559E-2</v>
      </c>
      <c r="J20">
        <v>-2.135231316725978E-2</v>
      </c>
      <c r="K20">
        <v>-3.9145907473309559E-2</v>
      </c>
      <c r="L20">
        <f t="shared" si="18"/>
        <v>-3.3214709371292971E-2</v>
      </c>
      <c r="M20">
        <f t="shared" si="19"/>
        <v>1.0273136462448821E-2</v>
      </c>
      <c r="N20">
        <f t="shared" si="20"/>
        <v>-0.30929478706587016</v>
      </c>
      <c r="O20">
        <v>0.78125</v>
      </c>
      <c r="Q20">
        <v>-1.1686143572621021E-2</v>
      </c>
      <c r="R20">
        <v>5.5091819699499181E-2</v>
      </c>
      <c r="S20">
        <v>3.0050083472454081E-2</v>
      </c>
      <c r="T20">
        <f t="shared" si="21"/>
        <v>2.4485253199777412E-2</v>
      </c>
      <c r="U20">
        <f t="shared" si="22"/>
        <v>3.3734990687206846E-2</v>
      </c>
      <c r="V20">
        <f t="shared" si="23"/>
        <v>1.3777676878388794</v>
      </c>
      <c r="W20">
        <v>0.78125</v>
      </c>
      <c r="Y20">
        <v>-2.598652550529356E-2</v>
      </c>
      <c r="Z20">
        <v>2.8873917228103437E-3</v>
      </c>
      <c r="AA20">
        <v>-3.5611164581328215E-2</v>
      </c>
      <c r="AB20">
        <f t="shared" si="24"/>
        <v>-1.957009945460381E-2</v>
      </c>
      <c r="AC20">
        <f t="shared" si="25"/>
        <v>2.0035283921714442E-2</v>
      </c>
      <c r="AD20">
        <f t="shared" si="26"/>
        <v>-1.0237701636718661</v>
      </c>
      <c r="AE20">
        <v>0.78125</v>
      </c>
      <c r="AG20">
        <v>-2.5586353944562896E-2</v>
      </c>
      <c r="AH20">
        <v>-2.5586353944562896E-2</v>
      </c>
      <c r="AI20">
        <v>-3.6247334754797446E-2</v>
      </c>
      <c r="AJ20">
        <f t="shared" si="27"/>
        <v>-2.9140014214641078E-2</v>
      </c>
      <c r="AK20">
        <f t="shared" si="28"/>
        <v>6.1551201406143622E-3</v>
      </c>
      <c r="AL20">
        <f t="shared" si="29"/>
        <v>-0.21122570824010753</v>
      </c>
      <c r="AM20">
        <v>0.78125</v>
      </c>
    </row>
    <row r="21" spans="1:39">
      <c r="A21">
        <v>-2.5058731401722743E-2</v>
      </c>
      <c r="B21">
        <v>-1.722787783868442E-2</v>
      </c>
      <c r="C21">
        <v>-1.722787783868442E-2</v>
      </c>
      <c r="D21">
        <f t="shared" si="15"/>
        <v>-1.9838162359697195E-2</v>
      </c>
      <c r="E21">
        <f t="shared" si="16"/>
        <v>4.521145412604715E-3</v>
      </c>
      <c r="F21">
        <f t="shared" si="17"/>
        <v>-0.22790142204853517</v>
      </c>
      <c r="G21">
        <v>0</v>
      </c>
      <c r="I21">
        <v>-0.14590747330960852</v>
      </c>
      <c r="J21">
        <v>-0.17259786476868327</v>
      </c>
      <c r="K21">
        <v>-0.12811387900355869</v>
      </c>
      <c r="L21">
        <f t="shared" si="18"/>
        <v>-0.14887307236061684</v>
      </c>
      <c r="M21">
        <f t="shared" si="19"/>
        <v>2.2389781836508801E-2</v>
      </c>
      <c r="N21">
        <f t="shared" si="20"/>
        <v>-0.15039510827232605</v>
      </c>
      <c r="O21">
        <v>0</v>
      </c>
      <c r="Q21">
        <v>-0.12854757929883134</v>
      </c>
      <c r="R21">
        <v>-0.11185308848080129</v>
      </c>
      <c r="S21">
        <v>-8.681135225375626E-2</v>
      </c>
      <c r="T21">
        <f t="shared" si="21"/>
        <v>-0.10907067334446297</v>
      </c>
      <c r="U21">
        <f t="shared" si="22"/>
        <v>2.100677360954575E-2</v>
      </c>
      <c r="V21">
        <f t="shared" si="23"/>
        <v>-0.19259781722629452</v>
      </c>
      <c r="W21">
        <v>0</v>
      </c>
      <c r="Y21">
        <v>-6.7372473532242459E-3</v>
      </c>
      <c r="Z21">
        <v>-2.598652550529356E-2</v>
      </c>
      <c r="AA21">
        <v>-2.598652550529356E-2</v>
      </c>
      <c r="AB21">
        <f t="shared" si="24"/>
        <v>-1.9570099454603789E-2</v>
      </c>
      <c r="AC21">
        <f t="shared" si="25"/>
        <v>1.1113575922803206E-2</v>
      </c>
      <c r="AD21">
        <f t="shared" si="26"/>
        <v>-0.56788551067832105</v>
      </c>
      <c r="AE21">
        <v>0</v>
      </c>
      <c r="AG21">
        <v>-3.6247334754797446E-2</v>
      </c>
      <c r="AH21">
        <v>-3.6247334754797446E-2</v>
      </c>
      <c r="AI21">
        <v>-2.5586353944562896E-2</v>
      </c>
      <c r="AJ21">
        <f t="shared" si="27"/>
        <v>-3.2693674484719264E-2</v>
      </c>
      <c r="AK21">
        <f t="shared" si="28"/>
        <v>6.1551201406143622E-3</v>
      </c>
      <c r="AL21">
        <f t="shared" si="29"/>
        <v>-0.18826639212705232</v>
      </c>
      <c r="AM21">
        <v>0</v>
      </c>
    </row>
    <row r="23" spans="1:39">
      <c r="A23" t="s">
        <v>0</v>
      </c>
      <c r="B23" t="s">
        <v>1</v>
      </c>
      <c r="I23" t="s">
        <v>0</v>
      </c>
      <c r="J23" t="s">
        <v>13</v>
      </c>
      <c r="Q23" t="s">
        <v>0</v>
      </c>
      <c r="R23" t="s">
        <v>57</v>
      </c>
      <c r="Y23" t="s">
        <v>0</v>
      </c>
      <c r="Z23" t="s">
        <v>26</v>
      </c>
      <c r="AG23" t="s">
        <v>0</v>
      </c>
      <c r="AH23" t="s">
        <v>30</v>
      </c>
    </row>
    <row r="24" spans="1:39">
      <c r="A24" t="s">
        <v>10</v>
      </c>
      <c r="B24" t="s">
        <v>37</v>
      </c>
      <c r="C24" t="s">
        <v>38</v>
      </c>
      <c r="D24" t="s">
        <v>11</v>
      </c>
      <c r="E24" t="s">
        <v>34</v>
      </c>
      <c r="F24" t="s">
        <v>35</v>
      </c>
      <c r="G24" t="s">
        <v>6</v>
      </c>
      <c r="I24" t="s">
        <v>10</v>
      </c>
      <c r="J24" t="s">
        <v>37</v>
      </c>
      <c r="K24" t="s">
        <v>41</v>
      </c>
      <c r="L24" t="s">
        <v>16</v>
      </c>
      <c r="M24" t="s">
        <v>34</v>
      </c>
      <c r="N24" t="s">
        <v>35</v>
      </c>
      <c r="O24" t="s">
        <v>6</v>
      </c>
      <c r="Q24" t="s">
        <v>10</v>
      </c>
      <c r="R24" t="s">
        <v>43</v>
      </c>
      <c r="S24" t="s">
        <v>44</v>
      </c>
      <c r="T24" t="s">
        <v>60</v>
      </c>
      <c r="U24" t="s">
        <v>42</v>
      </c>
      <c r="V24" t="s">
        <v>35</v>
      </c>
      <c r="W24" t="s">
        <v>6</v>
      </c>
      <c r="Y24" t="s">
        <v>10</v>
      </c>
      <c r="Z24" t="s">
        <v>49</v>
      </c>
      <c r="AA24" t="s">
        <v>50</v>
      </c>
      <c r="AB24" t="s">
        <v>29</v>
      </c>
      <c r="AC24" t="s">
        <v>34</v>
      </c>
      <c r="AD24" t="s">
        <v>47</v>
      </c>
      <c r="AE24" t="s">
        <v>6</v>
      </c>
      <c r="AG24" t="s">
        <v>10</v>
      </c>
      <c r="AH24" t="s">
        <v>37</v>
      </c>
      <c r="AI24" t="s">
        <v>46</v>
      </c>
      <c r="AJ24" t="s">
        <v>33</v>
      </c>
      <c r="AK24" t="s">
        <v>34</v>
      </c>
      <c r="AL24" t="s">
        <v>35</v>
      </c>
      <c r="AM24" t="s">
        <v>6</v>
      </c>
    </row>
    <row r="25" spans="1:39">
      <c r="A25">
        <v>3.2110091743119282E-2</v>
      </c>
      <c r="B25">
        <v>9.1743119266055016E-3</v>
      </c>
      <c r="C25">
        <v>3.2110091743119282E-2</v>
      </c>
      <c r="D25">
        <f t="shared" ref="D25:D32" si="30">AVERAGE(A25:C25)</f>
        <v>2.4464831804281356E-2</v>
      </c>
      <c r="E25">
        <f t="shared" ref="E25:E32" si="31">STDEV(A25:C25)</f>
        <v>1.3241978651138223E-2</v>
      </c>
      <c r="F25">
        <f t="shared" ref="F25:F32" si="32">E25/D25</f>
        <v>0.54126587736527465</v>
      </c>
      <c r="G25">
        <v>50</v>
      </c>
      <c r="I25">
        <v>0.74931880108991811</v>
      </c>
      <c r="J25">
        <v>0.78564940962761121</v>
      </c>
      <c r="K25">
        <v>0.79473206176203448</v>
      </c>
      <c r="L25">
        <f t="shared" ref="L25:L32" si="33">AVERAGE(I25:K25)</f>
        <v>0.77656675749318793</v>
      </c>
      <c r="M25">
        <f t="shared" ref="M25:M32" si="34">STDEV(I25:K25)</f>
        <v>2.4030438792593981E-2</v>
      </c>
      <c r="N25">
        <f t="shared" ref="N25:N32" si="35">M25/L25</f>
        <v>3.0944459778533304E-2</v>
      </c>
      <c r="O25">
        <v>50</v>
      </c>
      <c r="Q25">
        <v>0.74222222222222223</v>
      </c>
      <c r="R25">
        <v>0.76</v>
      </c>
      <c r="S25">
        <v>0.76888888888888896</v>
      </c>
      <c r="T25">
        <f t="shared" ref="T25:T32" si="36">AVERAGE(Q25:S25)</f>
        <v>0.75703703703703695</v>
      </c>
      <c r="U25">
        <f t="shared" ref="U25:U32" si="37">STDEV(Q25:S25)</f>
        <v>1.3578002059128442E-2</v>
      </c>
      <c r="V25">
        <f t="shared" ref="V25:V32" si="38">U25/T25</f>
        <v>1.7935717005698043E-2</v>
      </c>
      <c r="W25">
        <v>50</v>
      </c>
      <c r="Y25">
        <v>7.2614107883817352E-3</v>
      </c>
      <c r="Z25">
        <v>-3.112033195020764E-3</v>
      </c>
      <c r="AA25">
        <v>3.8381742738589235E-2</v>
      </c>
      <c r="AB25">
        <f t="shared" ref="AB25:AB32" si="39">AVERAGE(Y25:AA25)</f>
        <v>1.4177040110650069E-2</v>
      </c>
      <c r="AC25">
        <f t="shared" ref="AC25:AC32" si="40">STDEV(Y25:AA25)</f>
        <v>2.1594045637615505E-2</v>
      </c>
      <c r="AD25">
        <f t="shared" ref="AD25:AD32" si="41">AC25/AB25</f>
        <v>1.5231702435118057</v>
      </c>
      <c r="AE25">
        <v>50</v>
      </c>
      <c r="AG25">
        <v>0.1166666666666667</v>
      </c>
      <c r="AH25">
        <v>0.1166666666666667</v>
      </c>
      <c r="AI25">
        <v>7.2222222222222215E-2</v>
      </c>
      <c r="AJ25">
        <f t="shared" ref="AJ25:AJ32" si="42">AVERAGE(AG25:AI25)</f>
        <v>0.10185185185185186</v>
      </c>
      <c r="AK25">
        <f t="shared" ref="AK25:AK32" si="43">STDEV(AG25:AI25)</f>
        <v>2.5660011963983455E-2</v>
      </c>
      <c r="AL25">
        <f t="shared" ref="AL25:AL32" si="44">AK25/AJ25</f>
        <v>0.25193466291911026</v>
      </c>
      <c r="AM25">
        <v>50</v>
      </c>
    </row>
    <row r="26" spans="1:39">
      <c r="A26">
        <v>-1.376146788990828E-2</v>
      </c>
      <c r="B26">
        <v>1.5290519877675748E-3</v>
      </c>
      <c r="C26">
        <v>1.5290519877675748E-3</v>
      </c>
      <c r="D26">
        <f t="shared" si="30"/>
        <v>-3.5677879714577105E-3</v>
      </c>
      <c r="E26">
        <f t="shared" si="31"/>
        <v>8.8279857674254773E-3</v>
      </c>
      <c r="F26">
        <f t="shared" si="32"/>
        <v>-2.4743582965269595</v>
      </c>
      <c r="G26">
        <v>25</v>
      </c>
      <c r="I26">
        <v>0.60399636693914627</v>
      </c>
      <c r="J26">
        <v>0.63124432334241598</v>
      </c>
      <c r="K26">
        <v>0.64940962761126253</v>
      </c>
      <c r="L26">
        <f t="shared" si="33"/>
        <v>0.62821677263094156</v>
      </c>
      <c r="M26">
        <f t="shared" si="34"/>
        <v>2.2857506616018011E-2</v>
      </c>
      <c r="N26">
        <f t="shared" si="35"/>
        <v>3.6384744266365059E-2</v>
      </c>
      <c r="O26">
        <v>25</v>
      </c>
      <c r="Q26">
        <v>0.64444444444444449</v>
      </c>
      <c r="R26">
        <v>0.6711111111111111</v>
      </c>
      <c r="S26">
        <v>0.63555555555555565</v>
      </c>
      <c r="T26">
        <f t="shared" si="36"/>
        <v>0.65037037037037038</v>
      </c>
      <c r="U26">
        <f t="shared" si="37"/>
        <v>1.8503697773032242E-2</v>
      </c>
      <c r="V26">
        <f t="shared" si="38"/>
        <v>2.845101593803363E-2</v>
      </c>
      <c r="W26">
        <v>25</v>
      </c>
      <c r="Y26">
        <v>4.8755186721991729E-2</v>
      </c>
      <c r="Z26">
        <v>0.13174273858921157</v>
      </c>
      <c r="AA26">
        <v>2.8008298755186734E-2</v>
      </c>
      <c r="AB26">
        <f t="shared" si="39"/>
        <v>6.9502074688796669E-2</v>
      </c>
      <c r="AC26">
        <f t="shared" si="40"/>
        <v>5.4891106038684426E-2</v>
      </c>
      <c r="AD26">
        <f t="shared" si="41"/>
        <v>0.78977651076554922</v>
      </c>
      <c r="AE26">
        <v>25</v>
      </c>
      <c r="AG26">
        <v>0.10555555555555558</v>
      </c>
      <c r="AH26">
        <v>5.0000000000000044E-2</v>
      </c>
      <c r="AI26">
        <v>2.7777777777777804E-2</v>
      </c>
      <c r="AJ26">
        <f t="shared" si="42"/>
        <v>6.1111111111111137E-2</v>
      </c>
      <c r="AK26">
        <f t="shared" si="43"/>
        <v>4.0061680838488781E-2</v>
      </c>
      <c r="AL26">
        <f t="shared" si="44"/>
        <v>0.65555477735708889</v>
      </c>
      <c r="AM26">
        <v>25</v>
      </c>
    </row>
    <row r="27" spans="1:39">
      <c r="A27">
        <v>-3.6697247706422007E-2</v>
      </c>
      <c r="B27">
        <v>-4.4342507645259939E-2</v>
      </c>
      <c r="C27">
        <v>-3.6697247706422007E-2</v>
      </c>
      <c r="D27">
        <f t="shared" si="30"/>
        <v>-3.9245667686034651E-2</v>
      </c>
      <c r="E27">
        <f t="shared" si="31"/>
        <v>4.4139928837127421E-3</v>
      </c>
      <c r="F27">
        <f t="shared" si="32"/>
        <v>-0.11247083166031691</v>
      </c>
      <c r="G27">
        <v>12.5</v>
      </c>
      <c r="I27">
        <v>0.49500454132606714</v>
      </c>
      <c r="J27">
        <v>0.53133514986376018</v>
      </c>
      <c r="K27">
        <v>0.53133514986376018</v>
      </c>
      <c r="L27">
        <f t="shared" si="33"/>
        <v>0.51922494701786248</v>
      </c>
      <c r="M27">
        <f t="shared" si="34"/>
        <v>2.0975486619059992E-2</v>
      </c>
      <c r="N27">
        <f t="shared" si="35"/>
        <v>4.0397686473909719E-2</v>
      </c>
      <c r="O27">
        <v>12.5</v>
      </c>
      <c r="Q27">
        <v>0.52888888888888885</v>
      </c>
      <c r="R27">
        <v>0.54666666666666663</v>
      </c>
      <c r="S27">
        <v>0.57333333333333336</v>
      </c>
      <c r="T27">
        <f t="shared" si="36"/>
        <v>0.54962962962962958</v>
      </c>
      <c r="U27">
        <f t="shared" si="37"/>
        <v>2.2369879808209661E-2</v>
      </c>
      <c r="V27">
        <f t="shared" si="38"/>
        <v>4.0699916093103833E-2</v>
      </c>
      <c r="W27">
        <v>12.5</v>
      </c>
      <c r="Y27">
        <v>4.8755186721991729E-2</v>
      </c>
      <c r="Z27">
        <v>2.8008298755186734E-2</v>
      </c>
      <c r="AA27">
        <v>3.8381742738589235E-2</v>
      </c>
      <c r="AB27">
        <f t="shared" si="39"/>
        <v>3.8381742738589235E-2</v>
      </c>
      <c r="AC27">
        <f t="shared" si="40"/>
        <v>1.0373443983402501E-2</v>
      </c>
      <c r="AD27">
        <f t="shared" si="41"/>
        <v>0.2702702702702704</v>
      </c>
      <c r="AE27">
        <v>12.5</v>
      </c>
      <c r="AG27">
        <v>1.6666666666666684E-2</v>
      </c>
      <c r="AH27">
        <v>-5.555555555555561E-3</v>
      </c>
      <c r="AI27">
        <v>-5.555555555555561E-3</v>
      </c>
      <c r="AJ27">
        <f t="shared" si="42"/>
        <v>1.8518518518518543E-3</v>
      </c>
      <c r="AK27">
        <f t="shared" si="43"/>
        <v>1.2830005981991697E-2</v>
      </c>
      <c r="AL27">
        <f t="shared" si="44"/>
        <v>6.928203230275507</v>
      </c>
      <c r="AM27">
        <v>12.5</v>
      </c>
    </row>
    <row r="28" spans="1:39">
      <c r="A28">
        <v>-3.6697247706422007E-2</v>
      </c>
      <c r="B28">
        <v>-4.4342507645259939E-2</v>
      </c>
      <c r="C28">
        <v>-6.1162079510703521E-3</v>
      </c>
      <c r="D28">
        <f t="shared" si="30"/>
        <v>-2.9051987767584098E-2</v>
      </c>
      <c r="E28">
        <f t="shared" si="31"/>
        <v>2.0227456506610012E-2</v>
      </c>
      <c r="F28">
        <f t="shared" si="32"/>
        <v>-0.69625034501699723</v>
      </c>
      <c r="G28">
        <v>6.25</v>
      </c>
      <c r="I28">
        <v>0.39509536784741139</v>
      </c>
      <c r="J28">
        <v>0.42234332425068116</v>
      </c>
      <c r="K28">
        <v>0.42234332425068116</v>
      </c>
      <c r="L28">
        <f t="shared" si="33"/>
        <v>0.41326067211625789</v>
      </c>
      <c r="M28">
        <f t="shared" si="34"/>
        <v>1.5731614964294989E-2</v>
      </c>
      <c r="N28">
        <f t="shared" si="35"/>
        <v>3.8067050715799529E-2</v>
      </c>
      <c r="O28">
        <v>6.25</v>
      </c>
      <c r="Q28">
        <v>0.45777777777777778</v>
      </c>
      <c r="R28">
        <v>0.42222222222222222</v>
      </c>
      <c r="S28">
        <v>0.48444444444444451</v>
      </c>
      <c r="T28">
        <f t="shared" si="36"/>
        <v>0.45481481481481484</v>
      </c>
      <c r="U28">
        <f t="shared" si="37"/>
        <v>3.1216751860304443E-2</v>
      </c>
      <c r="V28">
        <f t="shared" si="38"/>
        <v>6.8636180800343644E-2</v>
      </c>
      <c r="W28">
        <v>6.25</v>
      </c>
      <c r="Y28">
        <v>9.0248962655601658E-2</v>
      </c>
      <c r="Z28">
        <v>2.8008298755186734E-2</v>
      </c>
      <c r="AA28">
        <v>1.7634854771784232E-2</v>
      </c>
      <c r="AB28">
        <f t="shared" si="39"/>
        <v>4.5297372060857544E-2</v>
      </c>
      <c r="AC28">
        <f t="shared" si="40"/>
        <v>3.9273225074690679E-2</v>
      </c>
      <c r="AD28">
        <f t="shared" si="41"/>
        <v>0.86700890775576667</v>
      </c>
      <c r="AE28">
        <v>6.25</v>
      </c>
      <c r="AG28">
        <v>-1.6666666666666684E-2</v>
      </c>
      <c r="AH28">
        <v>-1.6666666666666684E-2</v>
      </c>
      <c r="AI28">
        <v>-3.8888888888888848E-2</v>
      </c>
      <c r="AJ28">
        <f t="shared" si="42"/>
        <v>-2.4074074074074071E-2</v>
      </c>
      <c r="AK28">
        <f t="shared" si="43"/>
        <v>1.2830005981991655E-2</v>
      </c>
      <c r="AL28">
        <f t="shared" si="44"/>
        <v>-0.53293871002119186</v>
      </c>
      <c r="AM28">
        <v>6.25</v>
      </c>
    </row>
    <row r="29" spans="1:39">
      <c r="A29">
        <v>9.1743119266055016E-3</v>
      </c>
      <c r="B29">
        <v>-2.9051987767584081E-2</v>
      </c>
      <c r="C29">
        <v>-3.6697247706422007E-2</v>
      </c>
      <c r="D29">
        <f t="shared" si="30"/>
        <v>-1.8858307849133529E-2</v>
      </c>
      <c r="E29">
        <f t="shared" si="31"/>
        <v>2.4576072275721079E-2</v>
      </c>
      <c r="F29">
        <f t="shared" si="32"/>
        <v>-1.3031960487828318</v>
      </c>
      <c r="G29">
        <v>3.125</v>
      </c>
      <c r="I29">
        <v>0.30426884650317892</v>
      </c>
      <c r="J29">
        <v>0.33151680290644858</v>
      </c>
      <c r="K29">
        <v>0.33151680290644858</v>
      </c>
      <c r="L29">
        <f t="shared" si="33"/>
        <v>0.32243415077202536</v>
      </c>
      <c r="M29">
        <f t="shared" si="34"/>
        <v>1.5731614964294923E-2</v>
      </c>
      <c r="N29">
        <f t="shared" si="35"/>
        <v>4.8790163593489339E-2</v>
      </c>
      <c r="O29">
        <v>3.125</v>
      </c>
      <c r="Q29">
        <v>0.42222222222222222</v>
      </c>
      <c r="R29">
        <v>0.36888888888888882</v>
      </c>
      <c r="S29">
        <v>0.36000000000000004</v>
      </c>
      <c r="T29">
        <f t="shared" si="36"/>
        <v>0.38370370370370371</v>
      </c>
      <c r="U29">
        <f t="shared" si="37"/>
        <v>3.3652790197334956E-2</v>
      </c>
      <c r="V29">
        <f t="shared" si="38"/>
        <v>8.7705148197687627E-2</v>
      </c>
      <c r="W29">
        <v>3.125</v>
      </c>
      <c r="Y29">
        <v>5.9128630705394154E-2</v>
      </c>
      <c r="Z29">
        <v>1.7634854771784232E-2</v>
      </c>
      <c r="AA29">
        <v>7.2614107883817352E-3</v>
      </c>
      <c r="AB29">
        <f t="shared" si="39"/>
        <v>2.8008298755186706E-2</v>
      </c>
      <c r="AC29">
        <f t="shared" si="40"/>
        <v>2.7445553019342206E-2</v>
      </c>
      <c r="AD29">
        <f t="shared" si="41"/>
        <v>0.9799078929868853</v>
      </c>
      <c r="AE29">
        <v>3.125</v>
      </c>
      <c r="AG29">
        <v>-2.7777777777777728E-2</v>
      </c>
      <c r="AH29">
        <v>-4.9999999999999968E-2</v>
      </c>
      <c r="AI29">
        <v>-4.9999999999999968E-2</v>
      </c>
      <c r="AJ29">
        <f t="shared" si="42"/>
        <v>-4.259259259259255E-2</v>
      </c>
      <c r="AK29">
        <f t="shared" si="43"/>
        <v>1.2830005981991728E-2</v>
      </c>
      <c r="AL29">
        <f t="shared" si="44"/>
        <v>-0.30122622740328436</v>
      </c>
      <c r="AM29">
        <v>3.125</v>
      </c>
    </row>
    <row r="30" spans="1:39">
      <c r="A30">
        <v>-2.1406727828746155E-2</v>
      </c>
      <c r="B30">
        <v>-2.1406727828746155E-2</v>
      </c>
      <c r="C30">
        <v>-4.4342507645259939E-2</v>
      </c>
      <c r="D30">
        <f t="shared" si="30"/>
        <v>-2.9051987767584081E-2</v>
      </c>
      <c r="E30">
        <f t="shared" si="31"/>
        <v>1.3241978651138226E-2</v>
      </c>
      <c r="F30">
        <f t="shared" si="32"/>
        <v>-0.45580284409707394</v>
      </c>
      <c r="G30">
        <v>1.5625</v>
      </c>
      <c r="I30">
        <v>0.2043596730245231</v>
      </c>
      <c r="J30">
        <v>0.24977293369663939</v>
      </c>
      <c r="K30">
        <v>0.23160762942779287</v>
      </c>
      <c r="L30">
        <f t="shared" si="33"/>
        <v>0.22858007871631847</v>
      </c>
      <c r="M30">
        <f t="shared" si="34"/>
        <v>2.2857506616018031E-2</v>
      </c>
      <c r="N30">
        <f t="shared" si="35"/>
        <v>9.9997807089678897E-2</v>
      </c>
      <c r="O30">
        <v>1.5625</v>
      </c>
      <c r="Q30">
        <v>0.24444444444444441</v>
      </c>
      <c r="R30">
        <v>0.2533333333333333</v>
      </c>
      <c r="S30">
        <v>0.22666666666666674</v>
      </c>
      <c r="T30">
        <f t="shared" si="36"/>
        <v>0.24148148148148149</v>
      </c>
      <c r="U30">
        <f t="shared" si="37"/>
        <v>1.3578002059128357E-2</v>
      </c>
      <c r="V30">
        <f t="shared" si="38"/>
        <v>5.622792263749473E-2</v>
      </c>
      <c r="W30">
        <v>1.5625</v>
      </c>
      <c r="Y30">
        <v>3.8381742738589235E-2</v>
      </c>
      <c r="Z30">
        <v>7.2614107883817352E-3</v>
      </c>
      <c r="AA30">
        <v>-1.3485477178423227E-2</v>
      </c>
      <c r="AB30">
        <f t="shared" si="39"/>
        <v>1.0719225449515915E-2</v>
      </c>
      <c r="AC30">
        <f t="shared" si="40"/>
        <v>2.6105928199414773E-2</v>
      </c>
      <c r="AD30">
        <f t="shared" si="41"/>
        <v>2.4354304629905634</v>
      </c>
      <c r="AE30">
        <v>1.5625</v>
      </c>
      <c r="AG30">
        <v>-2.7777777777777728E-2</v>
      </c>
      <c r="AH30">
        <v>-4.9999999999999968E-2</v>
      </c>
      <c r="AI30">
        <v>-4.9999999999999968E-2</v>
      </c>
      <c r="AJ30">
        <f t="shared" si="42"/>
        <v>-4.259259259259255E-2</v>
      </c>
      <c r="AK30">
        <f t="shared" si="43"/>
        <v>1.2830005981991728E-2</v>
      </c>
      <c r="AL30">
        <f t="shared" si="44"/>
        <v>-0.30122622740328436</v>
      </c>
      <c r="AM30">
        <v>1.5625</v>
      </c>
    </row>
    <row r="31" spans="1:39">
      <c r="A31">
        <v>-2.1406727828746155E-2</v>
      </c>
      <c r="B31">
        <v>-5.1987767584097865E-2</v>
      </c>
      <c r="C31">
        <v>-4.4342507645259939E-2</v>
      </c>
      <c r="D31">
        <f t="shared" si="30"/>
        <v>-3.9245667686034651E-2</v>
      </c>
      <c r="E31">
        <f t="shared" si="31"/>
        <v>1.5914877671759458E-2</v>
      </c>
      <c r="F31">
        <f t="shared" si="32"/>
        <v>-0.40551935054535149</v>
      </c>
      <c r="G31">
        <v>0.78125</v>
      </c>
      <c r="I31">
        <v>0.10445049954586735</v>
      </c>
      <c r="J31">
        <v>0.13169845594913712</v>
      </c>
      <c r="K31">
        <v>0.1407811080835604</v>
      </c>
      <c r="L31">
        <f t="shared" si="33"/>
        <v>0.12564335452618827</v>
      </c>
      <c r="M31">
        <f t="shared" si="34"/>
        <v>1.8907048133207514E-2</v>
      </c>
      <c r="N31">
        <f t="shared" si="35"/>
        <v>0.15048187947948058</v>
      </c>
      <c r="O31">
        <v>0.78125</v>
      </c>
      <c r="Q31">
        <v>0.15555555555555556</v>
      </c>
      <c r="R31">
        <v>0.12888888888888889</v>
      </c>
      <c r="S31">
        <v>0.11111111111111115</v>
      </c>
      <c r="T31">
        <f t="shared" si="36"/>
        <v>0.13185185185185186</v>
      </c>
      <c r="U31">
        <f t="shared" si="37"/>
        <v>2.2369879808209543E-2</v>
      </c>
      <c r="V31">
        <f t="shared" si="38"/>
        <v>0.16965920079260047</v>
      </c>
      <c r="W31">
        <v>0.78125</v>
      </c>
      <c r="Y31">
        <v>-3.112033195020764E-3</v>
      </c>
      <c r="Z31">
        <v>-1.3485477178423227E-2</v>
      </c>
      <c r="AA31">
        <v>-1.3485477178423227E-2</v>
      </c>
      <c r="AB31">
        <f t="shared" si="39"/>
        <v>-1.0027662517289072E-2</v>
      </c>
      <c r="AC31">
        <f t="shared" si="40"/>
        <v>5.9891106762409172E-3</v>
      </c>
      <c r="AD31">
        <f t="shared" si="41"/>
        <v>-0.59725889916168051</v>
      </c>
      <c r="AE31">
        <v>0.78125</v>
      </c>
      <c r="AG31">
        <v>-3.8888888888888848E-2</v>
      </c>
      <c r="AH31">
        <v>-4.9999999999999968E-2</v>
      </c>
      <c r="AI31">
        <v>-3.8888888888888848E-2</v>
      </c>
      <c r="AJ31">
        <f t="shared" si="42"/>
        <v>-4.259259259259255E-2</v>
      </c>
      <c r="AK31">
        <f t="shared" si="43"/>
        <v>6.4150029909958465E-3</v>
      </c>
      <c r="AL31">
        <f t="shared" si="44"/>
        <v>-0.15061311370164177</v>
      </c>
      <c r="AM31">
        <v>0.78125</v>
      </c>
    </row>
    <row r="32" spans="1:39">
      <c r="A32">
        <v>-3.6697247706422007E-2</v>
      </c>
      <c r="B32">
        <v>-2.1406727828746155E-2</v>
      </c>
      <c r="C32">
        <v>9.1743119266055016E-3</v>
      </c>
      <c r="D32">
        <f t="shared" si="30"/>
        <v>-1.6309887869520884E-2</v>
      </c>
      <c r="E32">
        <f t="shared" si="31"/>
        <v>2.3356654918225476E-2</v>
      </c>
      <c r="F32">
        <f t="shared" si="32"/>
        <v>-1.4320549046737006</v>
      </c>
      <c r="G32">
        <v>0.78125</v>
      </c>
      <c r="I32">
        <v>-0.16802906448683017</v>
      </c>
      <c r="J32">
        <v>-0.13169845594913721</v>
      </c>
      <c r="K32">
        <v>-0.14986376021798364</v>
      </c>
      <c r="L32">
        <f t="shared" si="33"/>
        <v>-0.14986376021798367</v>
      </c>
      <c r="M32">
        <f t="shared" si="34"/>
        <v>1.816530426884648E-2</v>
      </c>
      <c r="N32">
        <f t="shared" si="35"/>
        <v>-0.12121212121212104</v>
      </c>
      <c r="O32">
        <v>0.78125</v>
      </c>
      <c r="Q32">
        <v>-0.11111111111111108</v>
      </c>
      <c r="R32">
        <v>-0.10222222222222219</v>
      </c>
      <c r="S32">
        <v>-0.11999999999999998</v>
      </c>
      <c r="T32">
        <f t="shared" si="36"/>
        <v>-0.11111111111111109</v>
      </c>
      <c r="U32">
        <f t="shared" si="37"/>
        <v>8.8888888888888976E-3</v>
      </c>
      <c r="V32">
        <f t="shared" si="38"/>
        <v>-8.0000000000000099E-2</v>
      </c>
      <c r="W32">
        <v>0.78125</v>
      </c>
      <c r="Y32">
        <v>-1.3485477178423227E-2</v>
      </c>
      <c r="Z32">
        <v>-1.3485477178423227E-2</v>
      </c>
      <c r="AA32">
        <v>-1.3485477178423227E-2</v>
      </c>
      <c r="AB32">
        <f t="shared" si="39"/>
        <v>-1.3485477178423225E-2</v>
      </c>
      <c r="AC32">
        <f t="shared" si="40"/>
        <v>2.1245936804851847E-18</v>
      </c>
      <c r="AD32">
        <f t="shared" si="41"/>
        <v>-1.5754679292213229E-16</v>
      </c>
      <c r="AE32">
        <v>0.78125</v>
      </c>
      <c r="AG32">
        <v>-4.9999999999999968E-2</v>
      </c>
      <c r="AH32">
        <v>0.1166666666666667</v>
      </c>
      <c r="AI32">
        <v>-4.9999999999999968E-2</v>
      </c>
      <c r="AJ32">
        <f t="shared" si="42"/>
        <v>5.5555555555555887E-3</v>
      </c>
      <c r="AK32">
        <f t="shared" si="43"/>
        <v>9.6225044864937631E-2</v>
      </c>
      <c r="AL32">
        <f t="shared" si="44"/>
        <v>17.320508075688672</v>
      </c>
      <c r="AM32">
        <v>0.78125</v>
      </c>
    </row>
    <row r="33" spans="1:39">
      <c r="I33" s="3"/>
      <c r="J33" s="3"/>
      <c r="K33" s="3"/>
      <c r="L33" s="3"/>
      <c r="M33" s="3"/>
      <c r="N33" s="3"/>
      <c r="O33" s="3"/>
      <c r="Q33" s="3"/>
      <c r="R33" s="3"/>
      <c r="S33" s="3"/>
      <c r="T33" s="3"/>
      <c r="U33" s="3"/>
      <c r="V33" s="3"/>
      <c r="W33" s="3"/>
      <c r="Y33" s="3"/>
      <c r="Z33" s="3"/>
      <c r="AA33" s="3"/>
      <c r="AB33" s="3"/>
      <c r="AC33" s="3"/>
      <c r="AD33" s="3"/>
      <c r="AE33" s="3"/>
      <c r="AG33" s="3"/>
      <c r="AH33" s="3"/>
      <c r="AI33" s="3"/>
      <c r="AJ33" s="3"/>
      <c r="AK33" s="3"/>
      <c r="AL33" s="3"/>
      <c r="AM33" s="3"/>
    </row>
    <row r="35" spans="1:39">
      <c r="A35" t="s">
        <v>17</v>
      </c>
      <c r="B35" t="s">
        <v>18</v>
      </c>
      <c r="C35" s="7" t="s">
        <v>19</v>
      </c>
      <c r="D35" s="7"/>
      <c r="E35" s="7"/>
      <c r="F35" s="7"/>
      <c r="G35" s="7"/>
      <c r="AB35" t="s">
        <v>61</v>
      </c>
    </row>
    <row r="36" spans="1:39">
      <c r="A36" t="s">
        <v>6</v>
      </c>
      <c r="B36" s="7" t="s">
        <v>20</v>
      </c>
      <c r="C36" t="s">
        <v>21</v>
      </c>
      <c r="D36" t="s">
        <v>56</v>
      </c>
      <c r="E36" t="s">
        <v>57</v>
      </c>
      <c r="F36">
        <v>467679</v>
      </c>
      <c r="G36">
        <v>467466</v>
      </c>
      <c r="AB36" t="s">
        <v>62</v>
      </c>
      <c r="AC36" s="1" t="s">
        <v>63</v>
      </c>
      <c r="AD36" s="1"/>
      <c r="AE36" s="1"/>
    </row>
    <row r="37" spans="1:39">
      <c r="A37">
        <v>50</v>
      </c>
      <c r="B37" s="7"/>
      <c r="C37">
        <v>-3.2889584964761139E-2</v>
      </c>
      <c r="D37">
        <v>-4.2111506524317881E-2</v>
      </c>
      <c r="E37">
        <v>1.0573177518085711E-2</v>
      </c>
      <c r="F37">
        <v>9.3038177735001622E-3</v>
      </c>
      <c r="G37">
        <v>-3.2693674484719264E-2</v>
      </c>
      <c r="AB37" t="s">
        <v>64</v>
      </c>
      <c r="AC37" t="s">
        <v>65</v>
      </c>
    </row>
    <row r="38" spans="1:39">
      <c r="A38">
        <v>25</v>
      </c>
      <c r="B38" s="7"/>
      <c r="C38">
        <v>-4.5941007569825082E-2</v>
      </c>
      <c r="D38">
        <v>-7.7698695136417542E-2</v>
      </c>
      <c r="E38">
        <v>2.7267668336115755E-2</v>
      </c>
      <c r="F38">
        <v>2.2136669874879656E-2</v>
      </c>
      <c r="G38">
        <v>-7.8180525941720005E-3</v>
      </c>
      <c r="AB38" t="s">
        <v>66</v>
      </c>
      <c r="AC38">
        <v>467679</v>
      </c>
    </row>
    <row r="39" spans="1:39">
      <c r="A39">
        <v>12.5</v>
      </c>
      <c r="B39" s="7"/>
      <c r="C39">
        <v>-3.8110154006786703E-2</v>
      </c>
      <c r="D39">
        <v>-0.11032028469750887</v>
      </c>
      <c r="E39">
        <v>-6.1213132999443339E-3</v>
      </c>
      <c r="F39">
        <v>3.1761308950914315E-2</v>
      </c>
      <c r="G39">
        <v>-2.9140014214641078E-2</v>
      </c>
      <c r="S39" s="3"/>
      <c r="AB39" t="s">
        <v>67</v>
      </c>
      <c r="AC39">
        <v>467466</v>
      </c>
    </row>
    <row r="40" spans="1:39">
      <c r="A40">
        <v>6.25</v>
      </c>
      <c r="B40" s="7"/>
      <c r="C40">
        <v>-4.3330723048812282E-2</v>
      </c>
      <c r="D40">
        <v>-0.12811387900355872</v>
      </c>
      <c r="E40">
        <v>7.1786310517529234E-2</v>
      </c>
      <c r="F40">
        <v>2.2136669874879656E-2</v>
      </c>
      <c r="G40">
        <v>-3.2693674484719264E-2</v>
      </c>
      <c r="S40" s="3"/>
      <c r="T40" s="3"/>
    </row>
    <row r="41" spans="1:39">
      <c r="A41">
        <v>3.125</v>
      </c>
      <c r="B41" s="7"/>
      <c r="C41">
        <v>-2.7669015922735556E-2</v>
      </c>
      <c r="D41">
        <v>-0.10735468564650058</v>
      </c>
      <c r="E41">
        <v>-4.7857540345019454E-2</v>
      </c>
      <c r="F41">
        <v>3.8177735001604061E-2</v>
      </c>
      <c r="G41">
        <v>-4.335465529495381E-2</v>
      </c>
      <c r="S41" s="3"/>
      <c r="T41" s="3"/>
    </row>
    <row r="42" spans="1:39">
      <c r="A42">
        <v>1.5625</v>
      </c>
      <c r="B42" s="7"/>
      <c r="C42">
        <v>-4.3330723048812282E-2</v>
      </c>
      <c r="D42">
        <v>-9.8457888493475657E-2</v>
      </c>
      <c r="E42">
        <v>-8.9593767390094572E-2</v>
      </c>
      <c r="F42">
        <v>1.2512030798845025E-2</v>
      </c>
      <c r="G42">
        <v>-1.1371712864250183E-2</v>
      </c>
      <c r="S42" s="3"/>
      <c r="T42" s="3"/>
    </row>
    <row r="43" spans="1:39">
      <c r="A43">
        <v>0.78125</v>
      </c>
      <c r="B43" s="7"/>
      <c r="C43">
        <v>-4.3330723048812282E-2</v>
      </c>
      <c r="D43">
        <v>-0.13997627520759193</v>
      </c>
      <c r="E43">
        <v>-0.10628825820812464</v>
      </c>
      <c r="F43">
        <v>3.1761308950914315E-2</v>
      </c>
      <c r="G43">
        <v>-3.6247334754797446E-2</v>
      </c>
      <c r="S43" s="3"/>
      <c r="T43" s="3"/>
    </row>
    <row r="44" spans="1:39">
      <c r="A44">
        <v>0</v>
      </c>
      <c r="B44" s="7"/>
      <c r="C44">
        <v>-5.4815974941268535E-3</v>
      </c>
      <c r="D44">
        <v>-0.14887307236061684</v>
      </c>
      <c r="E44">
        <v>-0.10907067334446295</v>
      </c>
      <c r="F44">
        <v>-9.9454603785691532E-3</v>
      </c>
      <c r="G44">
        <v>-3.6247334754797446E-2</v>
      </c>
      <c r="S44" s="3"/>
      <c r="T44" s="3"/>
      <c r="U44" s="3"/>
      <c r="V44" s="3"/>
      <c r="AB44" s="3"/>
      <c r="AC44" s="3"/>
      <c r="AD44" s="3"/>
      <c r="AE44" s="3"/>
    </row>
    <row r="45" spans="1:39" ht="12.75" customHeight="1">
      <c r="A45" t="s">
        <v>17</v>
      </c>
      <c r="B45" t="s">
        <v>18</v>
      </c>
      <c r="C45" s="7" t="s">
        <v>19</v>
      </c>
      <c r="D45" s="7"/>
      <c r="E45" s="7"/>
      <c r="F45" s="7"/>
      <c r="G45" s="7"/>
      <c r="S45" s="3"/>
      <c r="T45" s="3"/>
      <c r="U45" s="3"/>
      <c r="V45" s="3"/>
    </row>
    <row r="46" spans="1:39">
      <c r="A46" t="s">
        <v>6</v>
      </c>
      <c r="B46" s="7" t="s">
        <v>22</v>
      </c>
      <c r="C46" t="s">
        <v>21</v>
      </c>
      <c r="D46" t="s">
        <v>56</v>
      </c>
      <c r="E46" t="s">
        <v>57</v>
      </c>
      <c r="F46">
        <v>467679</v>
      </c>
      <c r="G46">
        <v>467466</v>
      </c>
    </row>
    <row r="47" spans="1:39">
      <c r="A47">
        <v>50</v>
      </c>
      <c r="B47" s="7"/>
      <c r="C47">
        <v>-2.2448446880709964E-2</v>
      </c>
      <c r="D47">
        <v>0.70225385527876627</v>
      </c>
      <c r="E47">
        <v>0.70617696160267107</v>
      </c>
      <c r="F47">
        <v>2.8873917228103667E-3</v>
      </c>
      <c r="G47">
        <v>0.18052594171997152</v>
      </c>
    </row>
    <row r="48" spans="1:39">
      <c r="A48">
        <v>25</v>
      </c>
      <c r="B48" s="7"/>
      <c r="C48">
        <v>-4.3330723048812296E-2</v>
      </c>
      <c r="D48">
        <v>0.55100830367734288</v>
      </c>
      <c r="E48">
        <v>0.59766277128547574</v>
      </c>
      <c r="F48">
        <v>-1.6361886429258923E-2</v>
      </c>
      <c r="G48">
        <v>5.6147832267235236E-2</v>
      </c>
    </row>
    <row r="49" spans="1:22">
      <c r="A49">
        <v>12.5</v>
      </c>
      <c r="B49" s="7"/>
      <c r="C49">
        <v>-3.2889584964761118E-2</v>
      </c>
      <c r="D49">
        <v>0.41459074733096091</v>
      </c>
      <c r="E49">
        <v>0.50027824151363387</v>
      </c>
      <c r="F49">
        <v>-1.9570099454603789E-2</v>
      </c>
      <c r="G49">
        <v>2.4164889836531606E-2</v>
      </c>
    </row>
    <row r="50" spans="1:22">
      <c r="A50">
        <v>6.25</v>
      </c>
      <c r="B50" s="7"/>
      <c r="C50">
        <v>-3.2889584964761118E-2</v>
      </c>
      <c r="D50">
        <v>0.26037959667852911</v>
      </c>
      <c r="E50">
        <v>0.37228714524207013</v>
      </c>
      <c r="F50">
        <v>-2.2778312479948673E-2</v>
      </c>
      <c r="G50">
        <v>-4.2643923240938651E-3</v>
      </c>
    </row>
    <row r="51" spans="1:22">
      <c r="A51">
        <v>3.125</v>
      </c>
      <c r="B51" s="7"/>
      <c r="C51">
        <v>-2.5058731401722763E-2</v>
      </c>
      <c r="D51">
        <v>0.13582443653618034</v>
      </c>
      <c r="E51">
        <v>0.22760155815247632</v>
      </c>
      <c r="F51">
        <v>-1.6361886429258902E-2</v>
      </c>
      <c r="G51">
        <v>-1.4925373134328368E-2</v>
      </c>
    </row>
    <row r="52" spans="1:22">
      <c r="A52">
        <v>1.5625</v>
      </c>
      <c r="B52" s="7"/>
      <c r="C52">
        <v>-2.7669015922735549E-2</v>
      </c>
      <c r="D52">
        <v>4.6856465005931269E-2</v>
      </c>
      <c r="E52">
        <v>0.10239287701725099</v>
      </c>
      <c r="F52">
        <v>-2.5986525505293557E-2</v>
      </c>
      <c r="G52">
        <v>-1.8479033404406552E-2</v>
      </c>
    </row>
    <row r="53" spans="1:22">
      <c r="A53">
        <v>0.78125</v>
      </c>
      <c r="B53" s="7"/>
      <c r="C53">
        <v>-2.2448446880709964E-2</v>
      </c>
      <c r="D53">
        <v>-3.3214709371292971E-2</v>
      </c>
      <c r="E53">
        <v>2.4485253199777412E-2</v>
      </c>
      <c r="F53">
        <v>-1.957009945460381E-2</v>
      </c>
      <c r="G53">
        <v>-2.9140014214641078E-2</v>
      </c>
      <c r="S53" s="3"/>
      <c r="T53" s="3"/>
      <c r="U53" s="3"/>
      <c r="V53" s="3"/>
    </row>
    <row r="54" spans="1:22" ht="12.75" customHeight="1">
      <c r="A54">
        <v>0</v>
      </c>
      <c r="B54" s="7"/>
      <c r="C54">
        <v>-1.9838162359697195E-2</v>
      </c>
      <c r="D54">
        <v>-0.14887307236061684</v>
      </c>
      <c r="E54">
        <v>-0.10907067334446297</v>
      </c>
      <c r="F54">
        <v>-1.9570099454603789E-2</v>
      </c>
      <c r="G54">
        <v>-3.2693674484719264E-2</v>
      </c>
      <c r="S54" s="3"/>
      <c r="T54" s="3"/>
      <c r="U54" s="3"/>
      <c r="V54" s="3"/>
    </row>
    <row r="55" spans="1:22">
      <c r="A55" t="s">
        <v>17</v>
      </c>
      <c r="B55" t="s">
        <v>18</v>
      </c>
      <c r="C55" s="7" t="s">
        <v>19</v>
      </c>
      <c r="D55" s="7"/>
      <c r="E55" s="7"/>
      <c r="F55" s="7"/>
      <c r="G55" s="7"/>
    </row>
    <row r="56" spans="1:22">
      <c r="A56" t="s">
        <v>6</v>
      </c>
      <c r="B56" s="7" t="s">
        <v>23</v>
      </c>
      <c r="C56" t="s">
        <v>21</v>
      </c>
      <c r="D56" t="s">
        <v>56</v>
      </c>
      <c r="E56" t="s">
        <v>57</v>
      </c>
      <c r="F56">
        <v>467679</v>
      </c>
      <c r="G56">
        <v>467466</v>
      </c>
    </row>
    <row r="57" spans="1:22">
      <c r="A57">
        <v>50</v>
      </c>
      <c r="B57" s="7"/>
      <c r="C57">
        <v>2.4464831804281356E-2</v>
      </c>
      <c r="D57">
        <v>0.77656675749318793</v>
      </c>
      <c r="E57">
        <v>0.75703703703703695</v>
      </c>
      <c r="F57">
        <v>1.4177040110650069E-2</v>
      </c>
      <c r="G57">
        <v>0.10185185185185186</v>
      </c>
      <c r="S57" s="3"/>
      <c r="T57" s="3"/>
    </row>
    <row r="58" spans="1:22">
      <c r="A58">
        <v>25</v>
      </c>
      <c r="B58" s="7"/>
      <c r="C58">
        <v>-3.5677879714577105E-3</v>
      </c>
      <c r="D58">
        <v>0.62821677263094156</v>
      </c>
      <c r="E58">
        <v>0.65037037037037038</v>
      </c>
      <c r="F58">
        <v>6.9502074688796669E-2</v>
      </c>
      <c r="G58">
        <v>6.1111111111111137E-2</v>
      </c>
      <c r="S58" s="3"/>
      <c r="T58" s="3"/>
    </row>
    <row r="59" spans="1:22">
      <c r="A59">
        <v>12.5</v>
      </c>
      <c r="B59" s="7"/>
      <c r="C59">
        <v>-3.9245667686034651E-2</v>
      </c>
      <c r="D59">
        <v>0.51922494701786248</v>
      </c>
      <c r="E59">
        <v>0.54962962962962958</v>
      </c>
      <c r="F59">
        <v>3.8381742738589235E-2</v>
      </c>
      <c r="G59">
        <v>1.8518518518518543E-3</v>
      </c>
      <c r="S59" s="3"/>
      <c r="T59" s="3"/>
    </row>
    <row r="60" spans="1:22">
      <c r="A60">
        <v>6.25</v>
      </c>
      <c r="B60" s="7"/>
      <c r="C60">
        <v>-2.9051987767584098E-2</v>
      </c>
      <c r="D60">
        <v>0.41326067211625789</v>
      </c>
      <c r="E60">
        <v>0.45481481481481484</v>
      </c>
      <c r="F60">
        <v>4.5297372060857544E-2</v>
      </c>
      <c r="G60">
        <v>-2.4074074074074071E-2</v>
      </c>
      <c r="S60" s="3"/>
      <c r="T60" s="3"/>
    </row>
    <row r="61" spans="1:22">
      <c r="A61">
        <v>3.125</v>
      </c>
      <c r="B61" s="7"/>
      <c r="C61">
        <v>-1.8858307849133529E-2</v>
      </c>
      <c r="D61">
        <v>0.32243415077202536</v>
      </c>
      <c r="E61">
        <v>0.38370370370370371</v>
      </c>
      <c r="F61">
        <v>2.8008298755186706E-2</v>
      </c>
      <c r="G61">
        <v>-4.259259259259255E-2</v>
      </c>
      <c r="S61" s="3"/>
      <c r="T61" s="3"/>
    </row>
    <row r="62" spans="1:22">
      <c r="A62">
        <v>1.5625</v>
      </c>
      <c r="B62" s="7"/>
      <c r="C62">
        <v>-2.9051987767584081E-2</v>
      </c>
      <c r="D62">
        <v>0.22858007871631847</v>
      </c>
      <c r="E62">
        <v>0.24148148148148149</v>
      </c>
      <c r="F62">
        <v>1.0719225449515915E-2</v>
      </c>
      <c r="G62">
        <v>-4.259259259259255E-2</v>
      </c>
      <c r="S62" s="3"/>
      <c r="T62" s="3"/>
      <c r="U62" s="3"/>
      <c r="V62" s="3"/>
    </row>
    <row r="63" spans="1:22">
      <c r="A63">
        <v>0.78125</v>
      </c>
      <c r="B63" s="7"/>
      <c r="C63">
        <v>-3.9245667686034651E-2</v>
      </c>
      <c r="D63">
        <v>0.12564335452618827</v>
      </c>
      <c r="E63">
        <v>0.13185185185185186</v>
      </c>
      <c r="F63">
        <v>-1.0027662517289072E-2</v>
      </c>
      <c r="G63">
        <v>-4.259259259259255E-2</v>
      </c>
    </row>
    <row r="64" spans="1:22">
      <c r="A64">
        <v>0</v>
      </c>
      <c r="B64" s="7"/>
      <c r="C64">
        <v>-1.6309887869520884E-2</v>
      </c>
      <c r="D64">
        <v>-0.14986376021798367</v>
      </c>
      <c r="E64">
        <v>-0.11111111111111109</v>
      </c>
      <c r="F64">
        <v>-1.3485477178423225E-2</v>
      </c>
      <c r="G64">
        <v>5.5555555555555887E-3</v>
      </c>
    </row>
  </sheetData>
  <mergeCells count="6">
    <mergeCell ref="B56:B64"/>
    <mergeCell ref="C35:G35"/>
    <mergeCell ref="B36:B44"/>
    <mergeCell ref="C45:G45"/>
    <mergeCell ref="B46:B54"/>
    <mergeCell ref="C55:G5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M35"/>
  <sheetViews>
    <sheetView tabSelected="1" topLeftCell="A10" zoomScale="130" zoomScaleNormal="130" workbookViewId="0">
      <selection activeCell="M49" sqref="M49"/>
    </sheetView>
  </sheetViews>
  <sheetFormatPr defaultRowHeight="9.6"/>
  <cols>
    <col min="1" max="1" width="13.85546875" customWidth="1"/>
    <col min="2" max="2" width="27.140625" customWidth="1"/>
    <col min="3" max="3" width="14.42578125" customWidth="1"/>
    <col min="5" max="5" width="11.42578125" customWidth="1"/>
    <col min="10" max="10" width="19.5703125" customWidth="1"/>
    <col min="11" max="11" width="12" customWidth="1"/>
  </cols>
  <sheetData>
    <row r="4" spans="1:13">
      <c r="A4" s="2" t="s">
        <v>69</v>
      </c>
      <c r="B4" s="2" t="s">
        <v>70</v>
      </c>
      <c r="C4" s="2">
        <v>260860</v>
      </c>
      <c r="D4" s="2" t="s">
        <v>68</v>
      </c>
      <c r="E4" s="2" t="s">
        <v>65</v>
      </c>
      <c r="F4" s="2">
        <v>467679</v>
      </c>
      <c r="G4" s="2">
        <v>467466</v>
      </c>
      <c r="H4" s="2"/>
      <c r="I4" s="2">
        <v>260860</v>
      </c>
      <c r="J4" s="2" t="s">
        <v>68</v>
      </c>
      <c r="K4" s="2" t="s">
        <v>65</v>
      </c>
      <c r="L4" s="2">
        <v>467679</v>
      </c>
      <c r="M4" s="2">
        <v>467466</v>
      </c>
    </row>
    <row r="5" spans="1:13">
      <c r="C5" s="2" t="s">
        <v>71</v>
      </c>
      <c r="D5" s="2" t="s">
        <v>71</v>
      </c>
      <c r="E5" s="2" t="s">
        <v>71</v>
      </c>
      <c r="F5" s="2" t="s">
        <v>71</v>
      </c>
      <c r="G5" s="2" t="s">
        <v>71</v>
      </c>
      <c r="H5" s="2"/>
      <c r="I5" s="2" t="s">
        <v>72</v>
      </c>
      <c r="J5" s="2" t="s">
        <v>72</v>
      </c>
      <c r="K5" s="2" t="s">
        <v>72</v>
      </c>
      <c r="L5" s="2" t="s">
        <v>72</v>
      </c>
      <c r="M5" s="2" t="s">
        <v>72</v>
      </c>
    </row>
    <row r="6" spans="1:13">
      <c r="B6">
        <v>50</v>
      </c>
      <c r="C6">
        <v>-3.2889584964761139E-2</v>
      </c>
      <c r="D6">
        <v>-4.2111506524317881E-2</v>
      </c>
      <c r="E6">
        <v>1.0573177518085711E-2</v>
      </c>
      <c r="F6">
        <v>9.3038177735001622E-3</v>
      </c>
      <c r="G6">
        <v>-3.2693674484719264E-2</v>
      </c>
      <c r="I6">
        <v>1.5661707126076733E-2</v>
      </c>
      <c r="J6">
        <v>1.8520160137599041E-2</v>
      </c>
      <c r="K6">
        <v>4.2013547219091549E-2</v>
      </c>
      <c r="L6">
        <v>4.4454303691212768E-2</v>
      </c>
      <c r="M6">
        <v>6.1551201406143622E-3</v>
      </c>
    </row>
    <row r="7" spans="1:13">
      <c r="B7">
        <v>25</v>
      </c>
      <c r="C7">
        <v>-4.5941007569825082E-2</v>
      </c>
      <c r="D7">
        <v>-7.7698695136417542E-2</v>
      </c>
      <c r="E7">
        <v>2.7267668336115755E-2</v>
      </c>
      <c r="F7">
        <v>2.2136669874879656E-2</v>
      </c>
      <c r="G7">
        <v>-7.8180525941720005E-3</v>
      </c>
      <c r="I7">
        <v>1.1961826402912665E-2</v>
      </c>
      <c r="J7">
        <v>1.8520160137599006E-2</v>
      </c>
      <c r="K7">
        <v>6.1528504138831319E-2</v>
      </c>
      <c r="L7">
        <v>1.6670363884204804E-2</v>
      </c>
      <c r="M7">
        <v>3.0775600703071719E-2</v>
      </c>
    </row>
    <row r="8" spans="1:13">
      <c r="B8">
        <v>12.5</v>
      </c>
      <c r="C8">
        <v>-3.8110154006786703E-2</v>
      </c>
      <c r="D8">
        <v>-0.11032028469750887</v>
      </c>
      <c r="E8">
        <v>-6.1213132999443339E-3</v>
      </c>
      <c r="F8">
        <v>3.1761308950914315E-2</v>
      </c>
      <c r="G8">
        <v>-2.9140014214641078E-2</v>
      </c>
      <c r="I8">
        <v>4.521145412604748E-3</v>
      </c>
      <c r="J8">
        <v>2.3538712731891478E-2</v>
      </c>
      <c r="K8">
        <v>2.550125595412267E-2</v>
      </c>
      <c r="L8">
        <v>2.5464401453942187E-2</v>
      </c>
      <c r="M8">
        <v>6.1551201406143449E-3</v>
      </c>
    </row>
    <row r="9" spans="1:13">
      <c r="B9">
        <v>6.25</v>
      </c>
      <c r="C9">
        <v>-4.3330723048812282E-2</v>
      </c>
      <c r="D9">
        <v>-0.12811387900355872</v>
      </c>
      <c r="E9">
        <v>7.1786310517529234E-2</v>
      </c>
      <c r="F9">
        <v>2.2136669874879656E-2</v>
      </c>
      <c r="G9">
        <v>-3.2693674484719264E-2</v>
      </c>
      <c r="I9">
        <v>4.521145412604748E-3</v>
      </c>
      <c r="J9">
        <v>3.2077858322633344E-2</v>
      </c>
      <c r="K9">
        <v>8.0497919540842719E-2</v>
      </c>
      <c r="L9">
        <v>4.1952829100487692E-2</v>
      </c>
      <c r="M9">
        <v>6.1551201406143622E-3</v>
      </c>
    </row>
    <row r="10" spans="1:13">
      <c r="B10">
        <v>3.125</v>
      </c>
      <c r="C10">
        <v>-2.7669015922735556E-2</v>
      </c>
      <c r="D10">
        <v>-0.10735468564650058</v>
      </c>
      <c r="E10">
        <v>-4.7857540345019454E-2</v>
      </c>
      <c r="F10">
        <v>3.8177735001604061E-2</v>
      </c>
      <c r="G10">
        <v>-4.335465529495381E-2</v>
      </c>
      <c r="I10">
        <v>1.6301221608975174E-2</v>
      </c>
      <c r="J10">
        <v>3.368273040213686E-2</v>
      </c>
      <c r="K10">
        <v>2.9314562473157325E-2</v>
      </c>
      <c r="L10">
        <v>5.300837870342736E-2</v>
      </c>
      <c r="M10">
        <v>1.2310240281228724E-2</v>
      </c>
    </row>
    <row r="11" spans="1:13">
      <c r="B11">
        <v>1.5625</v>
      </c>
      <c r="C11">
        <v>-4.3330723048812282E-2</v>
      </c>
      <c r="D11">
        <v>-9.8457888493475657E-2</v>
      </c>
      <c r="E11">
        <v>-8.9593767390094572E-2</v>
      </c>
      <c r="F11">
        <v>1.2512030798845025E-2</v>
      </c>
      <c r="G11">
        <v>-1.1371712864250183E-2</v>
      </c>
      <c r="I11">
        <v>1.1961826402912702E-2</v>
      </c>
      <c r="J11">
        <v>8.9999946058680447E-2</v>
      </c>
      <c r="K11">
        <v>2.100677360954575E-2</v>
      </c>
      <c r="L11">
        <v>1.9249278152069275E-2</v>
      </c>
      <c r="M11">
        <v>5.2589369534288367E-2</v>
      </c>
    </row>
    <row r="12" spans="1:13">
      <c r="B12">
        <v>0.78125</v>
      </c>
      <c r="C12">
        <v>-4.3330723048812282E-2</v>
      </c>
      <c r="D12">
        <v>-0.13997627520759193</v>
      </c>
      <c r="E12">
        <v>-0.10628825820812464</v>
      </c>
      <c r="F12">
        <v>3.1761308950914315E-2</v>
      </c>
      <c r="G12">
        <v>-3.6247334754797446E-2</v>
      </c>
      <c r="I12">
        <v>1.1961826402912702E-2</v>
      </c>
      <c r="J12">
        <v>1.359008213213477E-2</v>
      </c>
      <c r="K12">
        <v>1.7376176957146234E-2</v>
      </c>
      <c r="L12">
        <v>5.3587722452646966E-2</v>
      </c>
      <c r="M12">
        <v>1.0660980810234559E-2</v>
      </c>
    </row>
    <row r="13" spans="1:13">
      <c r="B13">
        <v>0</v>
      </c>
      <c r="C13">
        <v>-5.4815974941268535E-3</v>
      </c>
      <c r="D13">
        <v>-0.14887307236061684</v>
      </c>
      <c r="E13">
        <v>-0.10907067334446295</v>
      </c>
      <c r="F13">
        <v>-9.9454603785691532E-3</v>
      </c>
      <c r="G13">
        <v>-3.6247334754797446E-2</v>
      </c>
      <c r="I13">
        <v>5.537249656903275E-3</v>
      </c>
      <c r="J13">
        <v>1.0273136462448871E-2</v>
      </c>
      <c r="K13">
        <v>9.6385687677733953E-3</v>
      </c>
      <c r="L13">
        <v>1.1113575922803159E-2</v>
      </c>
      <c r="M13">
        <v>0</v>
      </c>
    </row>
    <row r="15" spans="1:13">
      <c r="A15" s="2" t="s">
        <v>73</v>
      </c>
      <c r="B15" s="2" t="s">
        <v>70</v>
      </c>
      <c r="C15" s="2">
        <v>260860</v>
      </c>
      <c r="D15" s="2" t="s">
        <v>68</v>
      </c>
      <c r="E15" s="2" t="s">
        <v>65</v>
      </c>
      <c r="F15" s="2">
        <v>467679</v>
      </c>
      <c r="G15" s="2">
        <v>467466</v>
      </c>
      <c r="H15" s="2"/>
      <c r="I15" s="2">
        <v>260860</v>
      </c>
      <c r="J15" s="2" t="s">
        <v>68</v>
      </c>
      <c r="K15" s="2" t="s">
        <v>65</v>
      </c>
      <c r="L15" s="2">
        <v>467679</v>
      </c>
      <c r="M15" s="2">
        <v>467466</v>
      </c>
    </row>
    <row r="16" spans="1:13">
      <c r="C16" s="2" t="s">
        <v>71</v>
      </c>
      <c r="D16" s="2" t="s">
        <v>71</v>
      </c>
      <c r="E16" s="2" t="s">
        <v>71</v>
      </c>
      <c r="F16" s="2" t="s">
        <v>71</v>
      </c>
      <c r="G16" s="2" t="s">
        <v>71</v>
      </c>
      <c r="H16" s="2"/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</row>
    <row r="17" spans="1:13">
      <c r="B17">
        <v>50</v>
      </c>
      <c r="C17">
        <v>-2.2448446880709964E-2</v>
      </c>
      <c r="D17">
        <v>0.70225385527876627</v>
      </c>
      <c r="E17">
        <v>0.70617696160267107</v>
      </c>
      <c r="F17">
        <v>2.8873917228103667E-3</v>
      </c>
      <c r="G17">
        <v>0.18052594171997152</v>
      </c>
      <c r="I17">
        <v>1.1961826402912651E-2</v>
      </c>
      <c r="J17">
        <v>2.2389781836508652E-2</v>
      </c>
      <c r="K17">
        <v>7.2289265758300289E-2</v>
      </c>
      <c r="L17">
        <v>1.6670363884204762E-2</v>
      </c>
      <c r="M17">
        <v>1.6284917181790492E-2</v>
      </c>
    </row>
    <row r="18" spans="1:13">
      <c r="B18">
        <v>25</v>
      </c>
      <c r="C18">
        <v>-4.3330723048812296E-2</v>
      </c>
      <c r="D18">
        <v>0.55100830367734288</v>
      </c>
      <c r="E18">
        <v>0.59766277128547574</v>
      </c>
      <c r="F18">
        <v>-1.6361886429258923E-2</v>
      </c>
      <c r="G18">
        <v>5.6147832267235236E-2</v>
      </c>
      <c r="I18">
        <v>1.6301221608975208E-2</v>
      </c>
      <c r="J18">
        <v>1.0273136462448889E-2</v>
      </c>
      <c r="K18">
        <v>3.3388981636060078E-2</v>
      </c>
      <c r="L18">
        <v>2.5464401453942156E-2</v>
      </c>
      <c r="M18">
        <v>1.2310240281228655E-2</v>
      </c>
    </row>
    <row r="19" spans="1:13">
      <c r="B19">
        <v>12.5</v>
      </c>
      <c r="C19">
        <v>-3.2889584964761118E-2</v>
      </c>
      <c r="D19">
        <v>0.41459074733096091</v>
      </c>
      <c r="E19">
        <v>0.50027824151363387</v>
      </c>
      <c r="F19">
        <v>-1.9570099454603789E-2</v>
      </c>
      <c r="G19">
        <v>2.4164889836531606E-2</v>
      </c>
      <c r="I19">
        <v>1.3563436237814249E-2</v>
      </c>
      <c r="J19">
        <v>8.8967971530249101E-3</v>
      </c>
      <c r="K19">
        <v>4.8910394633408322E-2</v>
      </c>
      <c r="L19">
        <v>1.4701879034186217E-2</v>
      </c>
      <c r="M19">
        <v>1.2310240281228704E-2</v>
      </c>
    </row>
    <row r="20" spans="1:13">
      <c r="B20">
        <v>6.25</v>
      </c>
      <c r="C20">
        <v>-3.2889584964761118E-2</v>
      </c>
      <c r="D20">
        <v>0.26037959667852911</v>
      </c>
      <c r="E20">
        <v>0.37228714524207013</v>
      </c>
      <c r="F20">
        <v>-2.2778312479948673E-2</v>
      </c>
      <c r="G20">
        <v>-4.2643923240938651E-3</v>
      </c>
      <c r="I20">
        <v>7.8308535630383768E-3</v>
      </c>
      <c r="J20">
        <v>5.1365682312244122E-3</v>
      </c>
      <c r="K20">
        <v>3.0096421331085078E-2</v>
      </c>
      <c r="L20">
        <v>1.1113575922803206E-2</v>
      </c>
      <c r="M20">
        <v>0</v>
      </c>
    </row>
    <row r="21" spans="1:13">
      <c r="B21">
        <v>3.125</v>
      </c>
      <c r="C21">
        <v>-2.5058731401722763E-2</v>
      </c>
      <c r="D21">
        <v>0.13582443653618034</v>
      </c>
      <c r="E21">
        <v>0.22760155815247632</v>
      </c>
      <c r="F21">
        <v>-1.6361886429258902E-2</v>
      </c>
      <c r="G21">
        <v>-1.4925373134328368E-2</v>
      </c>
      <c r="I21">
        <v>2.3492560689115104E-2</v>
      </c>
      <c r="J21">
        <v>5.1365682312244278E-3</v>
      </c>
      <c r="K21">
        <v>3.1602161078465876E-2</v>
      </c>
      <c r="L21">
        <v>9.6246390760346551E-3</v>
      </c>
      <c r="M21">
        <v>1.0660980810234512E-2</v>
      </c>
    </row>
    <row r="22" spans="1:13">
      <c r="B22">
        <v>1.5625</v>
      </c>
      <c r="C22">
        <v>-2.7669015922735549E-2</v>
      </c>
      <c r="D22">
        <v>4.6856465005931269E-2</v>
      </c>
      <c r="E22">
        <v>0.10239287701725099</v>
      </c>
      <c r="F22">
        <v>-2.5986525505293557E-2</v>
      </c>
      <c r="G22">
        <v>-1.8479033404406552E-2</v>
      </c>
      <c r="I22">
        <v>2.2605727063023703E-2</v>
      </c>
      <c r="J22">
        <v>1.0273136462448842E-2</v>
      </c>
      <c r="K22">
        <v>3.7639814297353053E-2</v>
      </c>
      <c r="L22">
        <v>1.6670363884204804E-2</v>
      </c>
      <c r="M22">
        <v>1.2310240281228667E-2</v>
      </c>
    </row>
    <row r="23" spans="1:13">
      <c r="B23">
        <v>0.78125</v>
      </c>
      <c r="C23">
        <v>-2.2448446880709964E-2</v>
      </c>
      <c r="D23">
        <v>-3.3214709371292971E-2</v>
      </c>
      <c r="E23">
        <v>2.4485253199777412E-2</v>
      </c>
      <c r="F23">
        <v>-1.957009945460381E-2</v>
      </c>
      <c r="G23">
        <v>-2.9140014214641078E-2</v>
      </c>
      <c r="I23">
        <v>1.8084581650418961E-2</v>
      </c>
      <c r="J23">
        <v>1.0273136462448821E-2</v>
      </c>
      <c r="K23">
        <v>3.3734990687206846E-2</v>
      </c>
      <c r="L23">
        <v>2.0035283921714442E-2</v>
      </c>
      <c r="M23">
        <v>6.1551201406143622E-3</v>
      </c>
    </row>
    <row r="24" spans="1:13">
      <c r="B24">
        <v>0</v>
      </c>
      <c r="C24">
        <v>-1.9838162359697195E-2</v>
      </c>
      <c r="D24">
        <v>-0.14887307236061684</v>
      </c>
      <c r="E24">
        <v>-0.10907067334446297</v>
      </c>
      <c r="F24">
        <v>-1.9570099454603789E-2</v>
      </c>
      <c r="G24">
        <v>-3.2693674484719264E-2</v>
      </c>
      <c r="I24">
        <v>4.521145412604715E-3</v>
      </c>
      <c r="J24">
        <v>2.2389781836508801E-2</v>
      </c>
      <c r="K24">
        <v>2.100677360954575E-2</v>
      </c>
      <c r="L24">
        <v>1.1113575922803206E-2</v>
      </c>
      <c r="M24">
        <v>6.1551201406143622E-3</v>
      </c>
    </row>
    <row r="26" spans="1:13">
      <c r="A26" s="2" t="s">
        <v>23</v>
      </c>
      <c r="B26" s="2" t="s">
        <v>70</v>
      </c>
      <c r="C26" s="2">
        <v>260860</v>
      </c>
      <c r="D26" s="2" t="s">
        <v>68</v>
      </c>
      <c r="E26" s="2" t="s">
        <v>65</v>
      </c>
      <c r="F26" s="2">
        <v>467679</v>
      </c>
      <c r="G26" s="2">
        <v>467466</v>
      </c>
      <c r="H26" s="2"/>
      <c r="I26" s="2">
        <v>260860</v>
      </c>
      <c r="J26" s="2" t="s">
        <v>68</v>
      </c>
      <c r="K26" s="2" t="s">
        <v>65</v>
      </c>
      <c r="L26" s="2">
        <v>467679</v>
      </c>
      <c r="M26" s="2">
        <v>467466</v>
      </c>
    </row>
    <row r="27" spans="1:13">
      <c r="C27" s="2" t="s">
        <v>71</v>
      </c>
      <c r="D27" s="2" t="s">
        <v>71</v>
      </c>
      <c r="E27" s="2" t="s">
        <v>71</v>
      </c>
      <c r="F27" s="2" t="s">
        <v>71</v>
      </c>
      <c r="G27" s="2" t="s">
        <v>71</v>
      </c>
      <c r="H27" s="2"/>
      <c r="I27" s="2" t="s">
        <v>72</v>
      </c>
      <c r="J27" s="2" t="s">
        <v>72</v>
      </c>
      <c r="K27" s="2" t="s">
        <v>72</v>
      </c>
      <c r="L27" s="2" t="s">
        <v>72</v>
      </c>
      <c r="M27" s="2" t="s">
        <v>72</v>
      </c>
    </row>
    <row r="28" spans="1:13">
      <c r="B28">
        <v>50</v>
      </c>
      <c r="C28">
        <v>2.4464831804281356E-2</v>
      </c>
      <c r="D28">
        <v>0.77656675749318793</v>
      </c>
      <c r="E28">
        <v>0.75703703703703695</v>
      </c>
      <c r="F28">
        <v>1.4177040110650069E-2</v>
      </c>
      <c r="G28">
        <v>0.10185185185185186</v>
      </c>
      <c r="I28">
        <v>1.3241978651138223E-2</v>
      </c>
      <c r="J28">
        <v>2.4030438792593981E-2</v>
      </c>
      <c r="K28">
        <v>1.3578002059128442E-2</v>
      </c>
      <c r="L28">
        <v>2.1594045637615505E-2</v>
      </c>
      <c r="M28">
        <v>2.5660011963983455E-2</v>
      </c>
    </row>
    <row r="29" spans="1:13">
      <c r="B29">
        <v>25</v>
      </c>
      <c r="C29">
        <v>-3.5677879714577105E-3</v>
      </c>
      <c r="D29">
        <v>0.62821677263094156</v>
      </c>
      <c r="E29">
        <v>0.65037037037037038</v>
      </c>
      <c r="F29">
        <v>6.9502074688796669E-2</v>
      </c>
      <c r="G29">
        <v>6.1111111111111137E-2</v>
      </c>
      <c r="I29">
        <v>8.8279857674254773E-3</v>
      </c>
      <c r="J29">
        <v>2.2857506616018011E-2</v>
      </c>
      <c r="K29">
        <v>1.8503697773032242E-2</v>
      </c>
      <c r="L29">
        <v>5.4891106038684426E-2</v>
      </c>
      <c r="M29">
        <v>4.0061680838488781E-2</v>
      </c>
    </row>
    <row r="30" spans="1:13">
      <c r="B30">
        <v>12.5</v>
      </c>
      <c r="C30">
        <v>-3.9245667686034651E-2</v>
      </c>
      <c r="D30">
        <v>0.51922494701786248</v>
      </c>
      <c r="E30">
        <v>0.54962962962962958</v>
      </c>
      <c r="F30">
        <v>3.8381742738589235E-2</v>
      </c>
      <c r="G30">
        <v>1.8518518518518543E-3</v>
      </c>
      <c r="I30">
        <v>4.4139928837127421E-3</v>
      </c>
      <c r="J30">
        <v>2.0975486619059992E-2</v>
      </c>
      <c r="K30">
        <v>2.2369879808209661E-2</v>
      </c>
      <c r="L30">
        <v>1.0373443983402501E-2</v>
      </c>
      <c r="M30">
        <v>1.2830005981991697E-2</v>
      </c>
    </row>
    <row r="31" spans="1:13">
      <c r="B31">
        <v>6.25</v>
      </c>
      <c r="C31">
        <v>-2.9051987767584098E-2</v>
      </c>
      <c r="D31">
        <v>0.41326067211625789</v>
      </c>
      <c r="E31">
        <v>0.45481481481481484</v>
      </c>
      <c r="F31">
        <v>4.5297372060857544E-2</v>
      </c>
      <c r="G31">
        <v>-2.4074074074074071E-2</v>
      </c>
      <c r="I31">
        <v>2.0227456506610012E-2</v>
      </c>
      <c r="J31">
        <v>1.5731614964294989E-2</v>
      </c>
      <c r="K31">
        <v>3.1216751860304443E-2</v>
      </c>
      <c r="L31">
        <v>3.9273225074690679E-2</v>
      </c>
      <c r="M31">
        <v>1.2830005981991655E-2</v>
      </c>
    </row>
    <row r="32" spans="1:13">
      <c r="B32">
        <v>3.125</v>
      </c>
      <c r="C32">
        <v>-1.8858307849133529E-2</v>
      </c>
      <c r="D32">
        <v>0.32243415077202536</v>
      </c>
      <c r="E32">
        <v>0.38370370370370371</v>
      </c>
      <c r="F32">
        <v>2.8008298755186706E-2</v>
      </c>
      <c r="G32">
        <v>-4.259259259259255E-2</v>
      </c>
      <c r="I32">
        <v>2.4576072275721079E-2</v>
      </c>
      <c r="J32">
        <v>1.5731614964294923E-2</v>
      </c>
      <c r="K32">
        <v>3.3652790197334956E-2</v>
      </c>
      <c r="L32">
        <v>2.7445553019342206E-2</v>
      </c>
      <c r="M32">
        <v>1.2830005981991728E-2</v>
      </c>
    </row>
    <row r="33" spans="2:13">
      <c r="B33">
        <v>1.5625</v>
      </c>
      <c r="C33">
        <v>-2.9051987767584081E-2</v>
      </c>
      <c r="D33">
        <v>0.22858007871631847</v>
      </c>
      <c r="E33">
        <v>0.24148148148148149</v>
      </c>
      <c r="F33">
        <v>1.0719225449515915E-2</v>
      </c>
      <c r="G33">
        <v>-4.259259259259255E-2</v>
      </c>
      <c r="I33">
        <v>1.3241978651138226E-2</v>
      </c>
      <c r="J33">
        <v>2.2857506616018031E-2</v>
      </c>
      <c r="K33">
        <v>1.3578002059128357E-2</v>
      </c>
      <c r="L33">
        <v>2.6105928199414773E-2</v>
      </c>
      <c r="M33">
        <v>1.2830005981991728E-2</v>
      </c>
    </row>
    <row r="34" spans="2:13">
      <c r="B34">
        <v>0.78125</v>
      </c>
      <c r="C34">
        <v>-3.9245667686034651E-2</v>
      </c>
      <c r="D34">
        <v>0.12564335452618827</v>
      </c>
      <c r="E34">
        <v>0.13185185185185186</v>
      </c>
      <c r="F34">
        <v>-1.0027662517289072E-2</v>
      </c>
      <c r="G34">
        <v>-4.259259259259255E-2</v>
      </c>
      <c r="I34">
        <v>1.5914877671759458E-2</v>
      </c>
      <c r="J34">
        <v>1.8907048133207514E-2</v>
      </c>
      <c r="K34">
        <v>2.2369879808209543E-2</v>
      </c>
      <c r="L34">
        <v>5.9891106762409172E-3</v>
      </c>
      <c r="M34">
        <v>6.4150029909958465E-3</v>
      </c>
    </row>
    <row r="35" spans="2:13">
      <c r="B35">
        <v>0</v>
      </c>
      <c r="C35">
        <v>-1.6309887869520884E-2</v>
      </c>
      <c r="D35">
        <v>-0.14986376021798367</v>
      </c>
      <c r="E35">
        <v>-0.11111111111111109</v>
      </c>
      <c r="F35">
        <v>-1.3485477178423225E-2</v>
      </c>
      <c r="G35">
        <v>5.5555555555555887E-3</v>
      </c>
      <c r="I35">
        <v>2.3356654918225476E-2</v>
      </c>
      <c r="J35">
        <v>1.816530426884648E-2</v>
      </c>
      <c r="K35">
        <v>8.8888888888888976E-3</v>
      </c>
      <c r="L35">
        <v>2.1245936804851847E-18</v>
      </c>
      <c r="M35">
        <v>9.6225044864937631E-2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template(2)</vt:lpstr>
      <vt:lpstr>template</vt:lpstr>
      <vt:lpstr>rBC2LCN(2)</vt:lpstr>
      <vt:lpstr>rBC2LCN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Hiemori</dc:creator>
  <cp:lastModifiedBy>Tateno</cp:lastModifiedBy>
  <dcterms:created xsi:type="dcterms:W3CDTF">2016-06-07T06:02:52Z</dcterms:created>
  <dcterms:modified xsi:type="dcterms:W3CDTF">2019-02-20T01:28:18Z</dcterms:modified>
</cp:coreProperties>
</file>