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TERASTATION6\Tateno\投稿論文（現在進行中）\PSタグ論文\JBB\Final\"/>
    </mc:Choice>
  </mc:AlternateContent>
  <xr:revisionPtr revIDLastSave="0" documentId="8_{1FA6AAF1-AE2D-4947-942D-D56FD1ECB0F3}" xr6:coauthVersionLast="40" xr6:coauthVersionMax="40" xr10:uidLastSave="{00000000-0000-0000-0000-000000000000}"/>
  <bookViews>
    <workbookView xWindow="15480" yWindow="2256" windowWidth="33972" windowHeight="23064" xr2:uid="{00000000-000D-0000-FFFF-FFFF00000000}"/>
  </bookViews>
  <sheets>
    <sheet name="160608_吸着(SBIO)iPS上清_#34-1" sheetId="1" r:id="rId1"/>
    <sheet name="160608_吸着(SBIO)iPS上清_#34-2" sheetId="2" r:id="rId2"/>
  </sheets>
  <calcPr calcId="181029"/>
</workbook>
</file>

<file path=xl/calcChain.xml><?xml version="1.0" encoding="utf-8"?>
<calcChain xmlns="http://schemas.openxmlformats.org/spreadsheetml/2006/main">
  <c r="C1" i="1" l="1"/>
  <c r="D2" i="1"/>
  <c r="D1" i="1" s="1"/>
  <c r="C5" i="1"/>
  <c r="D5" i="1"/>
  <c r="E5" i="1"/>
  <c r="F5" i="1"/>
  <c r="G5" i="1"/>
  <c r="H5" i="1"/>
  <c r="I5" i="1"/>
  <c r="J5" i="1"/>
  <c r="D9" i="1"/>
  <c r="E9" i="1" s="1"/>
  <c r="F9" i="1" s="1"/>
  <c r="G9" i="1" s="1"/>
  <c r="H9" i="1" s="1"/>
  <c r="I9" i="1" s="1"/>
  <c r="J9" i="1" s="1"/>
  <c r="C12" i="1"/>
  <c r="D12" i="1"/>
  <c r="E12" i="1"/>
  <c r="F12" i="1"/>
  <c r="G12" i="1"/>
  <c r="H12" i="1"/>
  <c r="I12" i="1"/>
  <c r="J12" i="1"/>
  <c r="E2" i="1" l="1"/>
  <c r="F2" i="1" l="1"/>
  <c r="E1" i="1"/>
  <c r="F1" i="1" l="1"/>
  <c r="G2" i="1"/>
  <c r="G1" i="1" l="1"/>
  <c r="H2" i="1"/>
  <c r="I2" i="1" l="1"/>
  <c r="H1" i="1"/>
  <c r="J2" i="1" l="1"/>
  <c r="J1" i="1" s="1"/>
  <c r="I1" i="1"/>
</calcChain>
</file>

<file path=xl/sharedStrings.xml><?xml version="1.0" encoding="utf-8"?>
<sst xmlns="http://schemas.openxmlformats.org/spreadsheetml/2006/main" count="37" uniqueCount="34">
  <si>
    <t>##BLOCKS= 2</t>
  </si>
  <si>
    <t xml:space="preserve">Note: </t>
  </si>
  <si>
    <t>ELISA with HRP and TMB</t>
  </si>
  <si>
    <t>PROTOCOL CUSTOMIZATION:</t>
  </si>
  <si>
    <t>1. Delete unwanted Sections.</t>
  </si>
  <si>
    <t xml:space="preserve">2. Modify the Instrument Settings (read mode, wavelengths etc) as needed for your assay.  </t>
  </si>
  <si>
    <t xml:space="preserve">3. Click the [Template] button and assign wells to existing groups or create new groups* and assign wells to them.  </t>
  </si>
  <si>
    <t>4. Select your desired Reduction and Display options.</t>
  </si>
  <si>
    <t xml:space="preserve">5. If you wish, you can save your customized protocol. For easy access to the modified protocol, you can specify its location in the Protocol Manager (through the Folder Locations button). </t>
  </si>
  <si>
    <t>*Note that creating new template groups will automatically create new group tables in addition to those already in existence, and that the newly created group tables will have only default columns.  You may need to add columns for statistics, interpolations, and evaluation of data for readings outside of the boundaries of standards.  Examples of such columns can be found in the existing group tables.  You can set up your own formulas by using the formula editor views, activated by double-clicking the column titles.</t>
  </si>
  <si>
    <t>-----------------------------------------</t>
  </si>
  <si>
    <t>READER SUITABILITY:</t>
  </si>
  <si>
    <t xml:space="preserve">All SpectraMax readers (provided the desired read mode is supported by the instrument).  </t>
  </si>
  <si>
    <t xml:space="preserve">PROTOCOL REVISION HISTORY:  </t>
  </si>
  <si>
    <t>v 1.1; Imported from SMP 5.4.2  April 2011 (ELM)</t>
  </si>
  <si>
    <t xml:space="preserve">~End </t>
  </si>
  <si>
    <t>Plate:</t>
  </si>
  <si>
    <t>Plate01</t>
  </si>
  <si>
    <t>PlateFormat</t>
  </si>
  <si>
    <t>Endpoint</t>
  </si>
  <si>
    <t>Absorbance</t>
  </si>
  <si>
    <t>Raw</t>
  </si>
  <si>
    <t xml:space="preserve">450 620 </t>
  </si>
  <si>
    <t>Temperature(¡C)</t>
  </si>
  <si>
    <t>~End</t>
  </si>
  <si>
    <t>Original Filename: 160608_吸着(SBIO)iPS上清_#34-2; Date Last Saved: 2016/06/08 14:45:16</t>
  </si>
  <si>
    <t>rBC2LCN-PSI</t>
    <phoneticPr fontId="18"/>
  </si>
  <si>
    <t>rBC2LCN-PSS</t>
    <phoneticPr fontId="18"/>
  </si>
  <si>
    <t>Control</t>
    <phoneticPr fontId="18"/>
  </si>
  <si>
    <t>hiPSCs</t>
    <phoneticPr fontId="18"/>
  </si>
  <si>
    <t>S/N</t>
    <phoneticPr fontId="18"/>
  </si>
  <si>
    <t xml:space="preserve">hiPSCs </t>
    <phoneticPr fontId="18"/>
  </si>
  <si>
    <t>SD (Control)</t>
    <phoneticPr fontId="18"/>
  </si>
  <si>
    <t>SD (hiPSCs)</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</si>
</sst>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8"/>
      <color theme="1"/>
      <name val="Arial Unicode MS"/>
      <family val="2"/>
      <charset val="128"/>
    </font>
    <font>
      <sz val="8"/>
      <color theme="1"/>
      <name val="Arial Unicode MS"/>
      <family val="2"/>
      <charset val="128"/>
    </font>
    <font>
      <b/>
      <sz val="18"/>
      <color theme="3"/>
      <name val="ＭＳ Ｐゴシック"/>
      <family val="2"/>
      <charset val="128"/>
      <scheme val="major"/>
    </font>
    <font>
      <b/>
      <sz val="15"/>
      <color theme="3"/>
      <name val="Arial Unicode MS"/>
      <family val="2"/>
      <charset val="128"/>
    </font>
    <font>
      <b/>
      <sz val="13"/>
      <color theme="3"/>
      <name val="Arial Unicode MS"/>
      <family val="2"/>
      <charset val="128"/>
    </font>
    <font>
      <b/>
      <sz val="11"/>
      <color theme="3"/>
      <name val="Arial Unicode MS"/>
      <family val="2"/>
      <charset val="128"/>
    </font>
    <font>
      <sz val="8"/>
      <color rgb="FF006100"/>
      <name val="Arial Unicode MS"/>
      <family val="2"/>
      <charset val="128"/>
    </font>
    <font>
      <sz val="8"/>
      <color rgb="FF9C0006"/>
      <name val="Arial Unicode MS"/>
      <family val="2"/>
      <charset val="128"/>
    </font>
    <font>
      <sz val="8"/>
      <color rgb="FF9C6500"/>
      <name val="Arial Unicode MS"/>
      <family val="2"/>
      <charset val="128"/>
    </font>
    <font>
      <sz val="8"/>
      <color rgb="FF3F3F76"/>
      <name val="Arial Unicode MS"/>
      <family val="2"/>
      <charset val="128"/>
    </font>
    <font>
      <b/>
      <sz val="8"/>
      <color rgb="FF3F3F3F"/>
      <name val="Arial Unicode MS"/>
      <family val="2"/>
      <charset val="128"/>
    </font>
    <font>
      <b/>
      <sz val="8"/>
      <color rgb="FFFA7D00"/>
      <name val="Arial Unicode MS"/>
      <family val="2"/>
      <charset val="128"/>
    </font>
    <font>
      <sz val="8"/>
      <color rgb="FFFA7D00"/>
      <name val="Arial Unicode MS"/>
      <family val="2"/>
      <charset val="128"/>
    </font>
    <font>
      <b/>
      <sz val="8"/>
      <color theme="0"/>
      <name val="Arial Unicode MS"/>
      <family val="2"/>
      <charset val="128"/>
    </font>
    <font>
      <sz val="8"/>
      <color rgb="FFFF0000"/>
      <name val="Arial Unicode MS"/>
      <family val="2"/>
      <charset val="128"/>
    </font>
    <font>
      <i/>
      <sz val="8"/>
      <color rgb="FF7F7F7F"/>
      <name val="Arial Unicode MS"/>
      <family val="2"/>
      <charset val="128"/>
    </font>
    <font>
      <b/>
      <sz val="8"/>
      <color theme="1"/>
      <name val="Arial Unicode MS"/>
      <family val="2"/>
      <charset val="128"/>
    </font>
    <font>
      <sz val="8"/>
      <color theme="0"/>
      <name val="Arial Unicode MS"/>
      <family val="2"/>
      <charset val="128"/>
    </font>
    <font>
      <sz val="6"/>
      <name val="Arial Unicode MS"/>
      <family val="2"/>
      <charset val="128"/>
    </font>
    <font>
      <b/>
      <sz val="8"/>
      <color rgb="FF9C0006"/>
      <name val="Arial Unicode MS"/>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
    <xf numFmtId="0" fontId="0" fillId="0" borderId="0" xfId="0">
      <alignment vertical="center"/>
    </xf>
    <xf numFmtId="0" fontId="0" fillId="0" borderId="10" xfId="0" applyBorder="1">
      <alignment vertical="center"/>
    </xf>
    <xf numFmtId="0" fontId="19" fillId="3" borderId="0" xfId="7" applyFont="1" applyBorder="1" applyAlignment="1">
      <alignment horizontal="center" vertical="center"/>
    </xf>
    <xf numFmtId="0" fontId="0" fillId="0" borderId="0" xfId="0" applyBorder="1">
      <alignment vertical="center"/>
    </xf>
    <xf numFmtId="0" fontId="0" fillId="0" borderId="0" xfId="0" applyFill="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6596713591419"/>
          <c:y val="0.19020799034897845"/>
          <c:w val="0.74147321057333093"/>
          <c:h val="0.6008463614992321"/>
        </c:manualLayout>
      </c:layout>
      <c:barChart>
        <c:barDir val="col"/>
        <c:grouping val="clustered"/>
        <c:varyColors val="0"/>
        <c:ser>
          <c:idx val="1"/>
          <c:order val="0"/>
          <c:tx>
            <c:strRef>
              <c:f>'160608_吸着(SBIO)iPS上清_#34-1'!$B$3</c:f>
              <c:strCache>
                <c:ptCount val="1"/>
                <c:pt idx="0">
                  <c:v>Control</c:v>
                </c:pt>
              </c:strCache>
            </c:strRef>
          </c:tx>
          <c:spPr>
            <a:solidFill>
              <a:schemeClr val="bg1"/>
            </a:solidFill>
            <a:ln>
              <a:solidFill>
                <a:schemeClr val="tx1"/>
              </a:solidFill>
            </a:ln>
          </c:spPr>
          <c:invertIfNegative val="0"/>
          <c:errBars>
            <c:errBarType val="both"/>
            <c:errValType val="cust"/>
            <c:noEndCap val="0"/>
            <c:plus>
              <c:numRef>
                <c:f>'160608_吸着(SBIO)iPS上清_#34-1'!$C$6:$J$6</c:f>
                <c:numCache>
                  <c:formatCode>General</c:formatCode>
                  <c:ptCount val="8"/>
                  <c:pt idx="0">
                    <c:v>2.8505496545988007E-2</c:v>
                  </c:pt>
                  <c:pt idx="1">
                    <c:v>1.0565983153497839E-2</c:v>
                  </c:pt>
                  <c:pt idx="2">
                    <c:v>5.1316014394468573E-4</c:v>
                  </c:pt>
                  <c:pt idx="3">
                    <c:v>2.0550750189064727E-3</c:v>
                  </c:pt>
                  <c:pt idx="4">
                    <c:v>3.5118845842842901E-4</c:v>
                  </c:pt>
                  <c:pt idx="5">
                    <c:v>2.0952326839757006E-3</c:v>
                  </c:pt>
                  <c:pt idx="6">
                    <c:v>1.4177446878757827E-3</c:v>
                  </c:pt>
                  <c:pt idx="7">
                    <c:v>3.1069813860616158E-3</c:v>
                  </c:pt>
                </c:numCache>
              </c:numRef>
            </c:plus>
            <c:minus>
              <c:numRef>
                <c:f>'160608_吸着(SBIO)iPS上清_#34-1'!$C$6:$J$6</c:f>
                <c:numCache>
                  <c:formatCode>General</c:formatCode>
                  <c:ptCount val="8"/>
                  <c:pt idx="0">
                    <c:v>2.8505496545988007E-2</c:v>
                  </c:pt>
                  <c:pt idx="1">
                    <c:v>1.0565983153497839E-2</c:v>
                  </c:pt>
                  <c:pt idx="2">
                    <c:v>5.1316014394468573E-4</c:v>
                  </c:pt>
                  <c:pt idx="3">
                    <c:v>2.0550750189064727E-3</c:v>
                  </c:pt>
                  <c:pt idx="4">
                    <c:v>3.5118845842842901E-4</c:v>
                  </c:pt>
                  <c:pt idx="5">
                    <c:v>2.0952326839757006E-3</c:v>
                  </c:pt>
                  <c:pt idx="6">
                    <c:v>1.4177446878757827E-3</c:v>
                  </c:pt>
                  <c:pt idx="7">
                    <c:v>3.1069813860616158E-3</c:v>
                  </c:pt>
                </c:numCache>
              </c:numRef>
            </c:minus>
          </c:errBars>
          <c:cat>
            <c:numRef>
              <c:f>'160608_吸着(SBIO)iPS上清_#34-1'!$C$1:$J$1</c:f>
              <c:numCache>
                <c:formatCode>General</c:formatCode>
                <c:ptCount val="8"/>
                <c:pt idx="0">
                  <c:v>4000</c:v>
                </c:pt>
                <c:pt idx="1">
                  <c:v>2000</c:v>
                </c:pt>
                <c:pt idx="2">
                  <c:v>1000</c:v>
                </c:pt>
                <c:pt idx="3">
                  <c:v>500</c:v>
                </c:pt>
                <c:pt idx="4">
                  <c:v>250</c:v>
                </c:pt>
                <c:pt idx="5">
                  <c:v>125</c:v>
                </c:pt>
                <c:pt idx="6">
                  <c:v>62.5</c:v>
                </c:pt>
                <c:pt idx="7">
                  <c:v>31.25</c:v>
                </c:pt>
              </c:numCache>
            </c:numRef>
          </c:cat>
          <c:val>
            <c:numRef>
              <c:f>'160608_吸着(SBIO)iPS上清_#34-1'!$C$3:$J$3</c:f>
              <c:numCache>
                <c:formatCode>General</c:formatCode>
                <c:ptCount val="8"/>
                <c:pt idx="0">
                  <c:v>0.42886666666666667</c:v>
                </c:pt>
                <c:pt idx="1">
                  <c:v>0.11520000000000001</c:v>
                </c:pt>
                <c:pt idx="2">
                  <c:v>4.766666666666667E-2</c:v>
                </c:pt>
                <c:pt idx="3">
                  <c:v>2.1433333333333301E-2</c:v>
                </c:pt>
                <c:pt idx="4">
                  <c:v>1.35333333333333E-2</c:v>
                </c:pt>
                <c:pt idx="5">
                  <c:v>6.7999999999999935E-3</c:v>
                </c:pt>
                <c:pt idx="6">
                  <c:v>6.7000000000000002E-3</c:v>
                </c:pt>
                <c:pt idx="7">
                  <c:v>5.8333333333333293E-3</c:v>
                </c:pt>
              </c:numCache>
            </c:numRef>
          </c:val>
          <c:extLst>
            <c:ext xmlns:c16="http://schemas.microsoft.com/office/drawing/2014/chart" uri="{C3380CC4-5D6E-409C-BE32-E72D297353CC}">
              <c16:uniqueId val="{00000001-F60E-46A4-ACF7-191855B8CF21}"/>
            </c:ext>
          </c:extLst>
        </c:ser>
        <c:ser>
          <c:idx val="2"/>
          <c:order val="1"/>
          <c:tx>
            <c:strRef>
              <c:f>'160608_吸着(SBIO)iPS上清_#34-1'!$B$4</c:f>
              <c:strCache>
                <c:ptCount val="1"/>
                <c:pt idx="0">
                  <c:v>hiPSCs </c:v>
                </c:pt>
              </c:strCache>
            </c:strRef>
          </c:tx>
          <c:spPr>
            <a:solidFill>
              <a:schemeClr val="tx1"/>
            </a:solidFill>
            <a:ln>
              <a:solidFill>
                <a:sysClr val="windowText" lastClr="000000"/>
              </a:solidFill>
            </a:ln>
          </c:spPr>
          <c:invertIfNegative val="0"/>
          <c:errBars>
            <c:errBarType val="both"/>
            <c:errValType val="cust"/>
            <c:noEndCap val="0"/>
            <c:plus>
              <c:numRef>
                <c:f>'160608_吸着(SBIO)iPS上清_#34-1'!$C$7:$J$7</c:f>
                <c:numCache>
                  <c:formatCode>General</c:formatCode>
                  <c:ptCount val="8"/>
                  <c:pt idx="0">
                    <c:v>7.9292958913975156E-2</c:v>
                  </c:pt>
                  <c:pt idx="1">
                    <c:v>0.10790534432239482</c:v>
                  </c:pt>
                  <c:pt idx="2">
                    <c:v>2.8577788577843058E-2</c:v>
                  </c:pt>
                  <c:pt idx="3">
                    <c:v>4.1080449526914226E-2</c:v>
                  </c:pt>
                  <c:pt idx="4">
                    <c:v>0.10635050540547894</c:v>
                  </c:pt>
                  <c:pt idx="5">
                    <c:v>9.8997794588229646E-2</c:v>
                  </c:pt>
                  <c:pt idx="6">
                    <c:v>2.1977791821139219E-2</c:v>
                  </c:pt>
                  <c:pt idx="7">
                    <c:v>1.9051771571168923E-2</c:v>
                  </c:pt>
                </c:numCache>
              </c:numRef>
            </c:plus>
            <c:minus>
              <c:numRef>
                <c:f>'160608_吸着(SBIO)iPS上清_#34-1'!$C$7:$J$7</c:f>
                <c:numCache>
                  <c:formatCode>General</c:formatCode>
                  <c:ptCount val="8"/>
                  <c:pt idx="0">
                    <c:v>7.9292958913975156E-2</c:v>
                  </c:pt>
                  <c:pt idx="1">
                    <c:v>0.10790534432239482</c:v>
                  </c:pt>
                  <c:pt idx="2">
                    <c:v>2.8577788577843058E-2</c:v>
                  </c:pt>
                  <c:pt idx="3">
                    <c:v>4.1080449526914226E-2</c:v>
                  </c:pt>
                  <c:pt idx="4">
                    <c:v>0.10635050540547894</c:v>
                  </c:pt>
                  <c:pt idx="5">
                    <c:v>9.8997794588229646E-2</c:v>
                  </c:pt>
                  <c:pt idx="6">
                    <c:v>2.1977791821139219E-2</c:v>
                  </c:pt>
                  <c:pt idx="7">
                    <c:v>1.9051771571168923E-2</c:v>
                  </c:pt>
                </c:numCache>
              </c:numRef>
            </c:minus>
          </c:errBars>
          <c:cat>
            <c:numRef>
              <c:f>'160608_吸着(SBIO)iPS上清_#34-1'!$C$1:$J$1</c:f>
              <c:numCache>
                <c:formatCode>General</c:formatCode>
                <c:ptCount val="8"/>
                <c:pt idx="0">
                  <c:v>4000</c:v>
                </c:pt>
                <c:pt idx="1">
                  <c:v>2000</c:v>
                </c:pt>
                <c:pt idx="2">
                  <c:v>1000</c:v>
                </c:pt>
                <c:pt idx="3">
                  <c:v>500</c:v>
                </c:pt>
                <c:pt idx="4">
                  <c:v>250</c:v>
                </c:pt>
                <c:pt idx="5">
                  <c:v>125</c:v>
                </c:pt>
                <c:pt idx="6">
                  <c:v>62.5</c:v>
                </c:pt>
                <c:pt idx="7">
                  <c:v>31.25</c:v>
                </c:pt>
              </c:numCache>
            </c:numRef>
          </c:cat>
          <c:val>
            <c:numRef>
              <c:f>'160608_吸着(SBIO)iPS上清_#34-1'!$C$4:$J$4</c:f>
              <c:numCache>
                <c:formatCode>General</c:formatCode>
                <c:ptCount val="8"/>
                <c:pt idx="0">
                  <c:v>3.4138333333333328</c:v>
                </c:pt>
                <c:pt idx="1">
                  <c:v>3.3113333333333301</c:v>
                </c:pt>
                <c:pt idx="2">
                  <c:v>3.1999999999999971</c:v>
                </c:pt>
                <c:pt idx="3">
                  <c:v>2.9022333333333332</c:v>
                </c:pt>
                <c:pt idx="4">
                  <c:v>2.5377999999999932</c:v>
                </c:pt>
                <c:pt idx="5">
                  <c:v>2.1146333333333334</c:v>
                </c:pt>
                <c:pt idx="6">
                  <c:v>1.8564666666666667</c:v>
                </c:pt>
                <c:pt idx="7">
                  <c:v>1.5980000000000001</c:v>
                </c:pt>
              </c:numCache>
            </c:numRef>
          </c:val>
          <c:extLst>
            <c:ext xmlns:c16="http://schemas.microsoft.com/office/drawing/2014/chart" uri="{C3380CC4-5D6E-409C-BE32-E72D297353CC}">
              <c16:uniqueId val="{00000002-F60E-46A4-ACF7-191855B8CF21}"/>
            </c:ext>
          </c:extLst>
        </c:ser>
        <c:dLbls>
          <c:showLegendKey val="0"/>
          <c:showVal val="0"/>
          <c:showCatName val="0"/>
          <c:showSerName val="0"/>
          <c:showPercent val="0"/>
          <c:showBubbleSize val="0"/>
        </c:dLbls>
        <c:gapWidth val="150"/>
        <c:axId val="85616896"/>
        <c:axId val="85628032"/>
      </c:barChart>
      <c:lineChart>
        <c:grouping val="standard"/>
        <c:varyColors val="0"/>
        <c:ser>
          <c:idx val="3"/>
          <c:order val="2"/>
          <c:tx>
            <c:v>S/N</c:v>
          </c:tx>
          <c:spPr>
            <a:ln w="12700">
              <a:solidFill>
                <a:schemeClr val="tx1"/>
              </a:solidFill>
            </a:ln>
          </c:spPr>
          <c:marker>
            <c:symbol val="none"/>
          </c:marker>
          <c:val>
            <c:numRef>
              <c:f>'160608_吸着(SBIO)iPS上清_#34-1'!$C$5:$J$5</c:f>
              <c:numCache>
                <c:formatCode>General</c:formatCode>
                <c:ptCount val="8"/>
                <c:pt idx="0">
                  <c:v>7.9601274677444414</c:v>
                </c:pt>
                <c:pt idx="1">
                  <c:v>28.744212962962933</c:v>
                </c:pt>
                <c:pt idx="2">
                  <c:v>67.132867132867062</c:v>
                </c:pt>
                <c:pt idx="3">
                  <c:v>135.40746500777624</c:v>
                </c:pt>
                <c:pt idx="4">
                  <c:v>187.5221674876847</c:v>
                </c:pt>
                <c:pt idx="5">
                  <c:v>310.97549019607874</c:v>
                </c:pt>
                <c:pt idx="6">
                  <c:v>277.08457711442787</c:v>
                </c:pt>
                <c:pt idx="7">
                  <c:v>273.94285714285735</c:v>
                </c:pt>
              </c:numCache>
            </c:numRef>
          </c:val>
          <c:smooth val="0"/>
          <c:extLst>
            <c:ext xmlns:c16="http://schemas.microsoft.com/office/drawing/2014/chart" uri="{C3380CC4-5D6E-409C-BE32-E72D297353CC}">
              <c16:uniqueId val="{00000003-F60E-46A4-ACF7-191855B8CF21}"/>
            </c:ext>
          </c:extLst>
        </c:ser>
        <c:dLbls>
          <c:showLegendKey val="0"/>
          <c:showVal val="0"/>
          <c:showCatName val="0"/>
          <c:showSerName val="0"/>
          <c:showPercent val="0"/>
          <c:showBubbleSize val="0"/>
        </c:dLbls>
        <c:marker val="1"/>
        <c:smooth val="0"/>
        <c:axId val="85632128"/>
        <c:axId val="85629952"/>
      </c:lineChart>
      <c:catAx>
        <c:axId val="85616896"/>
        <c:scaling>
          <c:orientation val="minMax"/>
        </c:scaling>
        <c:delete val="0"/>
        <c:axPos val="b"/>
        <c:title>
          <c:tx>
            <c:rich>
              <a:bodyPr/>
              <a:lstStyle/>
              <a:p>
                <a:pPr>
                  <a:defRPr/>
                </a:pPr>
                <a:r>
                  <a:rPr lang="en-US"/>
                  <a:t>rBC2LCN-PSI (ng/mL)</a:t>
                </a:r>
              </a:p>
            </c:rich>
          </c:tx>
          <c:overlay val="0"/>
        </c:title>
        <c:numFmt formatCode="#,##0_);[Red]\(#,##0\)" sourceLinked="0"/>
        <c:majorTickMark val="out"/>
        <c:minorTickMark val="none"/>
        <c:tickLblPos val="nextTo"/>
        <c:spPr>
          <a:ln>
            <a:solidFill>
              <a:sysClr val="windowText" lastClr="000000"/>
            </a:solidFill>
          </a:ln>
        </c:spPr>
        <c:crossAx val="85628032"/>
        <c:crosses val="autoZero"/>
        <c:auto val="1"/>
        <c:lblAlgn val="ctr"/>
        <c:lblOffset val="100"/>
        <c:noMultiLvlLbl val="0"/>
      </c:catAx>
      <c:valAx>
        <c:axId val="85628032"/>
        <c:scaling>
          <c:orientation val="minMax"/>
        </c:scaling>
        <c:delete val="0"/>
        <c:axPos val="l"/>
        <c:title>
          <c:tx>
            <c:rich>
              <a:bodyPr rot="-5400000" vert="horz"/>
              <a:lstStyle/>
              <a:p>
                <a:pPr>
                  <a:defRPr/>
                </a:pPr>
                <a:r>
                  <a:rPr lang="en-US"/>
                  <a:t>OD450-620 nm</a:t>
                </a:r>
              </a:p>
            </c:rich>
          </c:tx>
          <c:layout>
            <c:manualLayout>
              <c:xMode val="edge"/>
              <c:yMode val="edge"/>
              <c:x val="3.115075687727226E-2"/>
              <c:y val="0.33034361999688155"/>
            </c:manualLayout>
          </c:layout>
          <c:overlay val="0"/>
        </c:title>
        <c:numFmt formatCode="General" sourceLinked="1"/>
        <c:majorTickMark val="out"/>
        <c:minorTickMark val="none"/>
        <c:tickLblPos val="nextTo"/>
        <c:spPr>
          <a:ln>
            <a:solidFill>
              <a:sysClr val="windowText" lastClr="000000"/>
            </a:solidFill>
          </a:ln>
        </c:spPr>
        <c:crossAx val="85616896"/>
        <c:crosses val="autoZero"/>
        <c:crossBetween val="between"/>
        <c:majorUnit val="1"/>
      </c:valAx>
      <c:valAx>
        <c:axId val="85629952"/>
        <c:scaling>
          <c:orientation val="minMax"/>
        </c:scaling>
        <c:delete val="0"/>
        <c:axPos val="r"/>
        <c:title>
          <c:tx>
            <c:rich>
              <a:bodyPr rot="-5400000" vert="horz"/>
              <a:lstStyle/>
              <a:p>
                <a:pPr>
                  <a:defRPr/>
                </a:pPr>
                <a:r>
                  <a:rPr lang="en-US"/>
                  <a:t>S/N</a:t>
                </a:r>
              </a:p>
            </c:rich>
          </c:tx>
          <c:overlay val="0"/>
        </c:title>
        <c:numFmt formatCode="General" sourceLinked="1"/>
        <c:majorTickMark val="out"/>
        <c:minorTickMark val="none"/>
        <c:tickLblPos val="nextTo"/>
        <c:crossAx val="85632128"/>
        <c:crosses val="max"/>
        <c:crossBetween val="between"/>
      </c:valAx>
      <c:catAx>
        <c:axId val="85632128"/>
        <c:scaling>
          <c:orientation val="minMax"/>
        </c:scaling>
        <c:delete val="1"/>
        <c:axPos val="b"/>
        <c:majorTickMark val="out"/>
        <c:minorTickMark val="none"/>
        <c:tickLblPos val="nextTo"/>
        <c:crossAx val="85629952"/>
        <c:crosses val="autoZero"/>
        <c:auto val="1"/>
        <c:lblAlgn val="ctr"/>
        <c:lblOffset val="100"/>
        <c:noMultiLvlLbl val="0"/>
      </c:catAx>
    </c:plotArea>
    <c:legend>
      <c:legendPos val="r"/>
      <c:layout>
        <c:manualLayout>
          <c:xMode val="edge"/>
          <c:yMode val="edge"/>
          <c:x val="0.22579083645554496"/>
          <c:y val="1.8643554689601688E-2"/>
          <c:w val="0.54300030264142618"/>
          <c:h val="0.15202792359288425"/>
        </c:manualLayout>
      </c:layout>
      <c:overlay val="0"/>
    </c:legend>
    <c:plotVisOnly val="1"/>
    <c:dispBlanksAs val="gap"/>
    <c:showDLblsOverMax val="0"/>
  </c:chart>
  <c:txPr>
    <a:bodyPr/>
    <a:lstStyle/>
    <a:p>
      <a:pPr>
        <a:defRPr sz="1050" b="0">
          <a:latin typeface="Arial" panose="020B0604020202020204" pitchFamily="34" charset="0"/>
          <a:ea typeface="Arial Unicode MS" panose="020B0604020202020204" pitchFamily="50" charset="-128"/>
          <a:cs typeface="Arial" panose="020B0604020202020204" pitchFamily="34" charset="0"/>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6596713591419"/>
          <c:y val="0.19020799034897845"/>
          <c:w val="0.74147321057333093"/>
          <c:h val="0.6008463614992321"/>
        </c:manualLayout>
      </c:layout>
      <c:barChart>
        <c:barDir val="col"/>
        <c:grouping val="clustered"/>
        <c:varyColors val="0"/>
        <c:ser>
          <c:idx val="1"/>
          <c:order val="0"/>
          <c:tx>
            <c:strRef>
              <c:f>'160608_吸着(SBIO)iPS上清_#34-1'!$B$3</c:f>
              <c:strCache>
                <c:ptCount val="1"/>
                <c:pt idx="0">
                  <c:v>Control</c:v>
                </c:pt>
              </c:strCache>
            </c:strRef>
          </c:tx>
          <c:spPr>
            <a:solidFill>
              <a:schemeClr val="bg1"/>
            </a:solidFill>
            <a:ln>
              <a:solidFill>
                <a:schemeClr val="tx1"/>
              </a:solidFill>
            </a:ln>
          </c:spPr>
          <c:invertIfNegative val="0"/>
          <c:errBars>
            <c:errBarType val="both"/>
            <c:errValType val="cust"/>
            <c:noEndCap val="0"/>
            <c:plus>
              <c:numRef>
                <c:f>'160608_吸着(SBIO)iPS上清_#34-1'!$C$13:$J$13</c:f>
                <c:numCache>
                  <c:formatCode>General</c:formatCode>
                  <c:ptCount val="8"/>
                  <c:pt idx="0">
                    <c:v>0.13493199521734398</c:v>
                  </c:pt>
                  <c:pt idx="1">
                    <c:v>0.1614141361013135</c:v>
                  </c:pt>
                  <c:pt idx="2">
                    <c:v>7.2111025509279158E-4</c:v>
                  </c:pt>
                  <c:pt idx="3">
                    <c:v>8.6216781042512431E-4</c:v>
                  </c:pt>
                  <c:pt idx="4">
                    <c:v>2.2538855339169286E-3</c:v>
                  </c:pt>
                  <c:pt idx="5">
                    <c:v>8.0829037686543082E-4</c:v>
                  </c:pt>
                  <c:pt idx="6">
                    <c:v>1.0816653826391965E-3</c:v>
                  </c:pt>
                  <c:pt idx="7">
                    <c:v>4.509249752822843E-4</c:v>
                  </c:pt>
                </c:numCache>
              </c:numRef>
            </c:plus>
            <c:minus>
              <c:numRef>
                <c:f>'160608_吸着(SBIO)iPS上清_#34-1'!$C$13:$J$13</c:f>
                <c:numCache>
                  <c:formatCode>General</c:formatCode>
                  <c:ptCount val="8"/>
                  <c:pt idx="0">
                    <c:v>0.13493199521734398</c:v>
                  </c:pt>
                  <c:pt idx="1">
                    <c:v>0.1614141361013135</c:v>
                  </c:pt>
                  <c:pt idx="2">
                    <c:v>7.2111025509279158E-4</c:v>
                  </c:pt>
                  <c:pt idx="3">
                    <c:v>8.6216781042512431E-4</c:v>
                  </c:pt>
                  <c:pt idx="4">
                    <c:v>2.2538855339169286E-3</c:v>
                  </c:pt>
                  <c:pt idx="5">
                    <c:v>8.0829037686543082E-4</c:v>
                  </c:pt>
                  <c:pt idx="6">
                    <c:v>1.0816653826391965E-3</c:v>
                  </c:pt>
                  <c:pt idx="7">
                    <c:v>4.509249752822843E-4</c:v>
                  </c:pt>
                </c:numCache>
              </c:numRef>
            </c:minus>
          </c:errBars>
          <c:cat>
            <c:numRef>
              <c:f>'160608_吸着(SBIO)iPS上清_#34-1'!$C$1:$J$1</c:f>
              <c:numCache>
                <c:formatCode>General</c:formatCode>
                <c:ptCount val="8"/>
                <c:pt idx="0">
                  <c:v>4000</c:v>
                </c:pt>
                <c:pt idx="1">
                  <c:v>2000</c:v>
                </c:pt>
                <c:pt idx="2">
                  <c:v>1000</c:v>
                </c:pt>
                <c:pt idx="3">
                  <c:v>500</c:v>
                </c:pt>
                <c:pt idx="4">
                  <c:v>250</c:v>
                </c:pt>
                <c:pt idx="5">
                  <c:v>125</c:v>
                </c:pt>
                <c:pt idx="6">
                  <c:v>62.5</c:v>
                </c:pt>
                <c:pt idx="7">
                  <c:v>31.25</c:v>
                </c:pt>
              </c:numCache>
            </c:numRef>
          </c:cat>
          <c:val>
            <c:numRef>
              <c:f>'160608_吸着(SBIO)iPS上清_#34-1'!$C$10:$J$10</c:f>
              <c:numCache>
                <c:formatCode>General</c:formatCode>
                <c:ptCount val="8"/>
                <c:pt idx="0">
                  <c:v>3.5733333333333328</c:v>
                </c:pt>
                <c:pt idx="1">
                  <c:v>1.1477333333333331</c:v>
                </c:pt>
                <c:pt idx="2">
                  <c:v>0.1565</c:v>
                </c:pt>
                <c:pt idx="3">
                  <c:v>5.1266666666666606E-2</c:v>
                </c:pt>
                <c:pt idx="4">
                  <c:v>2.47E-2</c:v>
                </c:pt>
                <c:pt idx="5">
                  <c:v>1.3266666666666633E-2</c:v>
                </c:pt>
                <c:pt idx="6">
                  <c:v>8.8999999999999999E-3</c:v>
                </c:pt>
                <c:pt idx="7">
                  <c:v>6.5333333333333259E-3</c:v>
                </c:pt>
              </c:numCache>
            </c:numRef>
          </c:val>
          <c:extLst>
            <c:ext xmlns:c16="http://schemas.microsoft.com/office/drawing/2014/chart" uri="{C3380CC4-5D6E-409C-BE32-E72D297353CC}">
              <c16:uniqueId val="{00000000-A00D-468D-BD53-D73F994EFE6F}"/>
            </c:ext>
          </c:extLst>
        </c:ser>
        <c:ser>
          <c:idx val="2"/>
          <c:order val="1"/>
          <c:tx>
            <c:strRef>
              <c:f>'160608_吸着(SBIO)iPS上清_#34-1'!$B$4</c:f>
              <c:strCache>
                <c:ptCount val="1"/>
                <c:pt idx="0">
                  <c:v>hiPSCs </c:v>
                </c:pt>
              </c:strCache>
            </c:strRef>
          </c:tx>
          <c:spPr>
            <a:solidFill>
              <a:schemeClr val="tx1"/>
            </a:solidFill>
            <a:ln>
              <a:solidFill>
                <a:sysClr val="windowText" lastClr="000000"/>
              </a:solidFill>
            </a:ln>
          </c:spPr>
          <c:invertIfNegative val="0"/>
          <c:errBars>
            <c:errBarType val="both"/>
            <c:errValType val="cust"/>
            <c:noEndCap val="0"/>
            <c:plus>
              <c:numRef>
                <c:f>'160608_吸着(SBIO)iPS上清_#34-1'!$C$14:$J$14</c:f>
                <c:numCache>
                  <c:formatCode>General</c:formatCode>
                  <c:ptCount val="8"/>
                  <c:pt idx="0">
                    <c:v>0.11549575749784062</c:v>
                  </c:pt>
                  <c:pt idx="1">
                    <c:v>8.8311550773384193E-2</c:v>
                  </c:pt>
                  <c:pt idx="2">
                    <c:v>4.403441835655731E-2</c:v>
                  </c:pt>
                  <c:pt idx="3">
                    <c:v>3.5922462796049305E-2</c:v>
                  </c:pt>
                  <c:pt idx="4">
                    <c:v>0.11109797477901842</c:v>
                  </c:pt>
                  <c:pt idx="5">
                    <c:v>0.12202348134682935</c:v>
                  </c:pt>
                  <c:pt idx="6">
                    <c:v>2.0401307147664371E-2</c:v>
                  </c:pt>
                  <c:pt idx="7">
                    <c:v>3.9842857996545376E-2</c:v>
                  </c:pt>
                </c:numCache>
              </c:numRef>
            </c:plus>
            <c:minus>
              <c:numRef>
                <c:f>'160608_吸着(SBIO)iPS上清_#34-1'!$C$14:$J$14</c:f>
                <c:numCache>
                  <c:formatCode>General</c:formatCode>
                  <c:ptCount val="8"/>
                  <c:pt idx="0">
                    <c:v>0.11549575749784062</c:v>
                  </c:pt>
                  <c:pt idx="1">
                    <c:v>8.8311550773384193E-2</c:v>
                  </c:pt>
                  <c:pt idx="2">
                    <c:v>4.403441835655731E-2</c:v>
                  </c:pt>
                  <c:pt idx="3">
                    <c:v>3.5922462796049305E-2</c:v>
                  </c:pt>
                  <c:pt idx="4">
                    <c:v>0.11109797477901842</c:v>
                  </c:pt>
                  <c:pt idx="5">
                    <c:v>0.12202348134682935</c:v>
                  </c:pt>
                  <c:pt idx="6">
                    <c:v>2.0401307147664371E-2</c:v>
                  </c:pt>
                  <c:pt idx="7">
                    <c:v>3.9842857996545376E-2</c:v>
                  </c:pt>
                </c:numCache>
              </c:numRef>
            </c:minus>
          </c:errBars>
          <c:cat>
            <c:numRef>
              <c:f>'160608_吸着(SBIO)iPS上清_#34-1'!$C$1:$J$1</c:f>
              <c:numCache>
                <c:formatCode>General</c:formatCode>
                <c:ptCount val="8"/>
                <c:pt idx="0">
                  <c:v>4000</c:v>
                </c:pt>
                <c:pt idx="1">
                  <c:v>2000</c:v>
                </c:pt>
                <c:pt idx="2">
                  <c:v>1000</c:v>
                </c:pt>
                <c:pt idx="3">
                  <c:v>500</c:v>
                </c:pt>
                <c:pt idx="4">
                  <c:v>250</c:v>
                </c:pt>
                <c:pt idx="5">
                  <c:v>125</c:v>
                </c:pt>
                <c:pt idx="6">
                  <c:v>62.5</c:v>
                </c:pt>
                <c:pt idx="7">
                  <c:v>31.25</c:v>
                </c:pt>
              </c:numCache>
            </c:numRef>
          </c:cat>
          <c:val>
            <c:numRef>
              <c:f>'160608_吸着(SBIO)iPS上清_#34-1'!$C$11:$J$11</c:f>
              <c:numCache>
                <c:formatCode>General</c:formatCode>
                <c:ptCount val="8"/>
                <c:pt idx="0">
                  <c:v>3.6133000000000002</c:v>
                </c:pt>
                <c:pt idx="1">
                  <c:v>3.3900999999999999</c:v>
                </c:pt>
                <c:pt idx="2">
                  <c:v>3.2541999999999969</c:v>
                </c:pt>
                <c:pt idx="3">
                  <c:v>3.1423333333333296</c:v>
                </c:pt>
                <c:pt idx="4">
                  <c:v>2.9137999999999966</c:v>
                </c:pt>
                <c:pt idx="5">
                  <c:v>2.5356000000000001</c:v>
                </c:pt>
                <c:pt idx="6">
                  <c:v>2.2016333333333331</c:v>
                </c:pt>
                <c:pt idx="7">
                  <c:v>1.8250666666666635</c:v>
                </c:pt>
              </c:numCache>
            </c:numRef>
          </c:val>
          <c:extLst>
            <c:ext xmlns:c16="http://schemas.microsoft.com/office/drawing/2014/chart" uri="{C3380CC4-5D6E-409C-BE32-E72D297353CC}">
              <c16:uniqueId val="{00000001-A00D-468D-BD53-D73F994EFE6F}"/>
            </c:ext>
          </c:extLst>
        </c:ser>
        <c:dLbls>
          <c:showLegendKey val="0"/>
          <c:showVal val="0"/>
          <c:showCatName val="0"/>
          <c:showSerName val="0"/>
          <c:showPercent val="0"/>
          <c:showBubbleSize val="0"/>
        </c:dLbls>
        <c:gapWidth val="150"/>
        <c:axId val="85616896"/>
        <c:axId val="85628032"/>
      </c:barChart>
      <c:lineChart>
        <c:grouping val="standard"/>
        <c:varyColors val="0"/>
        <c:ser>
          <c:idx val="3"/>
          <c:order val="2"/>
          <c:tx>
            <c:v>S/N</c:v>
          </c:tx>
          <c:spPr>
            <a:ln w="12700">
              <a:solidFill>
                <a:schemeClr val="tx1"/>
              </a:solidFill>
            </a:ln>
          </c:spPr>
          <c:marker>
            <c:symbol val="none"/>
          </c:marker>
          <c:val>
            <c:numRef>
              <c:f>'160608_吸着(SBIO)iPS上清_#34-1'!$C$12:$J$12</c:f>
              <c:numCache>
                <c:formatCode>General</c:formatCode>
                <c:ptCount val="8"/>
                <c:pt idx="0">
                  <c:v>1.0111847014925375</c:v>
                </c:pt>
                <c:pt idx="1">
                  <c:v>2.9537348977695173</c:v>
                </c:pt>
                <c:pt idx="2">
                  <c:v>20.793610223642151</c:v>
                </c:pt>
                <c:pt idx="3">
                  <c:v>61.293888166449932</c:v>
                </c:pt>
                <c:pt idx="4">
                  <c:v>117.96761133603225</c:v>
                </c:pt>
                <c:pt idx="5">
                  <c:v>191.12562814070401</c:v>
                </c:pt>
                <c:pt idx="6">
                  <c:v>247.37453183520597</c:v>
                </c:pt>
                <c:pt idx="7">
                  <c:v>279.34693877551001</c:v>
                </c:pt>
              </c:numCache>
            </c:numRef>
          </c:val>
          <c:smooth val="0"/>
          <c:extLst>
            <c:ext xmlns:c16="http://schemas.microsoft.com/office/drawing/2014/chart" uri="{C3380CC4-5D6E-409C-BE32-E72D297353CC}">
              <c16:uniqueId val="{00000002-A00D-468D-BD53-D73F994EFE6F}"/>
            </c:ext>
          </c:extLst>
        </c:ser>
        <c:dLbls>
          <c:showLegendKey val="0"/>
          <c:showVal val="0"/>
          <c:showCatName val="0"/>
          <c:showSerName val="0"/>
          <c:showPercent val="0"/>
          <c:showBubbleSize val="0"/>
        </c:dLbls>
        <c:marker val="1"/>
        <c:smooth val="0"/>
        <c:axId val="85632128"/>
        <c:axId val="85629952"/>
      </c:lineChart>
      <c:catAx>
        <c:axId val="85616896"/>
        <c:scaling>
          <c:orientation val="minMax"/>
        </c:scaling>
        <c:delete val="0"/>
        <c:axPos val="b"/>
        <c:title>
          <c:tx>
            <c:rich>
              <a:bodyPr/>
              <a:lstStyle/>
              <a:p>
                <a:pPr>
                  <a:defRPr/>
                </a:pPr>
                <a:r>
                  <a:rPr lang="en-US"/>
                  <a:t>rBC2LCN-PSS (ng/mL)</a:t>
                </a:r>
              </a:p>
            </c:rich>
          </c:tx>
          <c:overlay val="0"/>
        </c:title>
        <c:numFmt formatCode="#,##0_);[Red]\(#,##0\)" sourceLinked="0"/>
        <c:majorTickMark val="out"/>
        <c:minorTickMark val="none"/>
        <c:tickLblPos val="nextTo"/>
        <c:spPr>
          <a:ln>
            <a:solidFill>
              <a:sysClr val="windowText" lastClr="000000"/>
            </a:solidFill>
          </a:ln>
        </c:spPr>
        <c:crossAx val="85628032"/>
        <c:crosses val="autoZero"/>
        <c:auto val="1"/>
        <c:lblAlgn val="ctr"/>
        <c:lblOffset val="100"/>
        <c:noMultiLvlLbl val="0"/>
      </c:catAx>
      <c:valAx>
        <c:axId val="85628032"/>
        <c:scaling>
          <c:orientation val="minMax"/>
        </c:scaling>
        <c:delete val="0"/>
        <c:axPos val="l"/>
        <c:title>
          <c:tx>
            <c:rich>
              <a:bodyPr rot="-5400000" vert="horz"/>
              <a:lstStyle/>
              <a:p>
                <a:pPr>
                  <a:defRPr/>
                </a:pPr>
                <a:r>
                  <a:rPr lang="en-US"/>
                  <a:t>OD450-620 nm</a:t>
                </a:r>
              </a:p>
            </c:rich>
          </c:tx>
          <c:layout>
            <c:manualLayout>
              <c:xMode val="edge"/>
              <c:yMode val="edge"/>
              <c:x val="3.115075687727226E-2"/>
              <c:y val="0.33034361999688155"/>
            </c:manualLayout>
          </c:layout>
          <c:overlay val="0"/>
        </c:title>
        <c:numFmt formatCode="General" sourceLinked="1"/>
        <c:majorTickMark val="out"/>
        <c:minorTickMark val="none"/>
        <c:tickLblPos val="nextTo"/>
        <c:spPr>
          <a:ln>
            <a:solidFill>
              <a:sysClr val="windowText" lastClr="000000"/>
            </a:solidFill>
          </a:ln>
        </c:spPr>
        <c:crossAx val="85616896"/>
        <c:crosses val="autoZero"/>
        <c:crossBetween val="between"/>
        <c:majorUnit val="1"/>
      </c:valAx>
      <c:valAx>
        <c:axId val="85629952"/>
        <c:scaling>
          <c:orientation val="minMax"/>
        </c:scaling>
        <c:delete val="0"/>
        <c:axPos val="r"/>
        <c:title>
          <c:tx>
            <c:rich>
              <a:bodyPr rot="-5400000" vert="horz"/>
              <a:lstStyle/>
              <a:p>
                <a:pPr>
                  <a:defRPr/>
                </a:pPr>
                <a:r>
                  <a:rPr lang="en-US"/>
                  <a:t>S/N</a:t>
                </a:r>
              </a:p>
            </c:rich>
          </c:tx>
          <c:overlay val="0"/>
        </c:title>
        <c:numFmt formatCode="General" sourceLinked="1"/>
        <c:majorTickMark val="out"/>
        <c:minorTickMark val="none"/>
        <c:tickLblPos val="nextTo"/>
        <c:crossAx val="85632128"/>
        <c:crosses val="max"/>
        <c:crossBetween val="between"/>
      </c:valAx>
      <c:catAx>
        <c:axId val="85632128"/>
        <c:scaling>
          <c:orientation val="minMax"/>
        </c:scaling>
        <c:delete val="1"/>
        <c:axPos val="b"/>
        <c:majorTickMark val="out"/>
        <c:minorTickMark val="none"/>
        <c:tickLblPos val="nextTo"/>
        <c:crossAx val="85629952"/>
        <c:crosses val="autoZero"/>
        <c:auto val="1"/>
        <c:lblAlgn val="ctr"/>
        <c:lblOffset val="100"/>
        <c:noMultiLvlLbl val="0"/>
      </c:catAx>
    </c:plotArea>
    <c:legend>
      <c:legendPos val="r"/>
      <c:layout>
        <c:manualLayout>
          <c:xMode val="edge"/>
          <c:yMode val="edge"/>
          <c:x val="0.22330792552987666"/>
          <c:y val="2.7754243823562532E-2"/>
          <c:w val="0.52065410431041159"/>
          <c:h val="0.15202792359288425"/>
        </c:manualLayout>
      </c:layout>
      <c:overlay val="0"/>
    </c:legend>
    <c:plotVisOnly val="1"/>
    <c:dispBlanksAs val="gap"/>
    <c:showDLblsOverMax val="0"/>
  </c:chart>
  <c:txPr>
    <a:bodyPr/>
    <a:lstStyle/>
    <a:p>
      <a:pPr>
        <a:defRPr sz="1050" b="0">
          <a:latin typeface="Arial" panose="020B0604020202020204" pitchFamily="34" charset="0"/>
          <a:ea typeface="Arial Unicode MS" panose="020B0604020202020204" pitchFamily="50" charset="-128"/>
          <a:cs typeface="Arial" panose="020B0604020202020204" pitchFamily="34" charset="0"/>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101447</xdr:colOff>
      <xdr:row>15</xdr:row>
      <xdr:rowOff>62065</xdr:rowOff>
    </xdr:from>
    <xdr:to>
      <xdr:col>10</xdr:col>
      <xdr:colOff>351398</xdr:colOff>
      <xdr:row>36</xdr:row>
      <xdr:rowOff>82736</xdr:rowOff>
    </xdr:to>
    <xdr:graphicFrame macro="">
      <xdr:nvGraphicFramePr>
        <xdr:cNvPr id="6" name="グラフ 5">
          <a:extLst>
            <a:ext uri="{FF2B5EF4-FFF2-40B4-BE49-F238E27FC236}">
              <a16:creationId xmlns:a16="http://schemas.microsoft.com/office/drawing/2014/main" id="{8B9E761D-7FA0-4857-8AB0-1018665B5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105458</xdr:colOff>
      <xdr:row>37</xdr:row>
      <xdr:rowOff>17406</xdr:rowOff>
    </xdr:from>
    <xdr:to>
      <xdr:col>10</xdr:col>
      <xdr:colOff>355409</xdr:colOff>
      <xdr:row>60</xdr:row>
      <xdr:rowOff>38076</xdr:rowOff>
    </xdr:to>
    <xdr:graphicFrame macro="">
      <xdr:nvGraphicFramePr>
        <xdr:cNvPr id="11" name="グラフ 10">
          <a:extLst>
            <a:ext uri="{FF2B5EF4-FFF2-40B4-BE49-F238E27FC236}">
              <a16:creationId xmlns:a16="http://schemas.microsoft.com/office/drawing/2014/main" id="{A97FF67A-5F09-47E8-9D6C-83429F22A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4"/>
  <sheetViews>
    <sheetView tabSelected="1" zoomScale="175" zoomScaleNormal="175" workbookViewId="0">
      <selection activeCell="P13" sqref="P13"/>
    </sheetView>
  </sheetViews>
  <sheetFormatPr defaultRowHeight="9.6"/>
  <cols>
    <col min="1" max="1" width="3.42578125" customWidth="1"/>
    <col min="2" max="2" width="17.7109375" customWidth="1"/>
  </cols>
  <sheetData>
    <row r="1" spans="2:12">
      <c r="B1" s="2" t="s">
        <v>26</v>
      </c>
      <c r="C1" s="3">
        <f>C2*1000</f>
        <v>4000</v>
      </c>
      <c r="D1" s="3">
        <f t="shared" ref="D1:J1" si="0">D2*1000</f>
        <v>2000</v>
      </c>
      <c r="E1" s="3">
        <f t="shared" si="0"/>
        <v>1000</v>
      </c>
      <c r="F1" s="3">
        <f t="shared" si="0"/>
        <v>500</v>
      </c>
      <c r="G1" s="3">
        <f t="shared" si="0"/>
        <v>250</v>
      </c>
      <c r="H1" s="3">
        <f t="shared" si="0"/>
        <v>125</v>
      </c>
      <c r="I1" s="3">
        <f t="shared" si="0"/>
        <v>62.5</v>
      </c>
      <c r="J1" s="3">
        <f t="shared" si="0"/>
        <v>31.25</v>
      </c>
    </row>
    <row r="2" spans="2:12">
      <c r="B2" s="3"/>
      <c r="C2" s="3">
        <v>4</v>
      </c>
      <c r="D2" s="3">
        <f>C2/2</f>
        <v>2</v>
      </c>
      <c r="E2" s="3">
        <f t="shared" ref="E2:J2" si="1">D2/2</f>
        <v>1</v>
      </c>
      <c r="F2" s="3">
        <f t="shared" si="1"/>
        <v>0.5</v>
      </c>
      <c r="G2" s="3">
        <f t="shared" si="1"/>
        <v>0.25</v>
      </c>
      <c r="H2" s="3">
        <f t="shared" si="1"/>
        <v>0.125</v>
      </c>
      <c r="I2" s="3">
        <f t="shared" si="1"/>
        <v>6.25E-2</v>
      </c>
      <c r="J2" s="3">
        <f t="shared" si="1"/>
        <v>3.125E-2</v>
      </c>
    </row>
    <row r="3" spans="2:12">
      <c r="B3" s="3" t="s">
        <v>28</v>
      </c>
      <c r="C3" s="3">
        <v>0.42886666666666667</v>
      </c>
      <c r="D3" s="3">
        <v>0.11520000000000001</v>
      </c>
      <c r="E3" s="3">
        <v>4.766666666666667E-2</v>
      </c>
      <c r="F3" s="3">
        <v>2.1433333333333301E-2</v>
      </c>
      <c r="G3" s="3">
        <v>1.35333333333333E-2</v>
      </c>
      <c r="H3" s="3">
        <v>6.7999999999999935E-3</v>
      </c>
      <c r="I3" s="3">
        <v>6.7000000000000002E-3</v>
      </c>
      <c r="J3" s="3">
        <v>5.8333333333333293E-3</v>
      </c>
    </row>
    <row r="4" spans="2:12">
      <c r="B4" s="3" t="s">
        <v>31</v>
      </c>
      <c r="C4" s="3">
        <v>3.4138333333333328</v>
      </c>
      <c r="D4" s="3">
        <v>3.3113333333333301</v>
      </c>
      <c r="E4" s="3">
        <v>3.1999999999999971</v>
      </c>
      <c r="F4" s="3">
        <v>2.9022333333333332</v>
      </c>
      <c r="G4" s="3">
        <v>2.5377999999999932</v>
      </c>
      <c r="H4" s="3">
        <v>2.1146333333333334</v>
      </c>
      <c r="I4" s="3">
        <v>1.8564666666666667</v>
      </c>
      <c r="J4" s="3">
        <v>1.5980000000000001</v>
      </c>
      <c r="L4" s="1"/>
    </row>
    <row r="5" spans="2:12">
      <c r="B5" s="4" t="s">
        <v>30</v>
      </c>
      <c r="C5" s="3">
        <f>C4/C3</f>
        <v>7.9601274677444414</v>
      </c>
      <c r="D5" s="3">
        <f t="shared" ref="D5:J5" si="2">D4/D3</f>
        <v>28.744212962962933</v>
      </c>
      <c r="E5" s="3">
        <f t="shared" si="2"/>
        <v>67.132867132867062</v>
      </c>
      <c r="F5" s="3">
        <f t="shared" si="2"/>
        <v>135.40746500777624</v>
      </c>
      <c r="G5" s="3">
        <f t="shared" si="2"/>
        <v>187.5221674876847</v>
      </c>
      <c r="H5" s="3">
        <f t="shared" si="2"/>
        <v>310.97549019607874</v>
      </c>
      <c r="I5" s="3">
        <f t="shared" si="2"/>
        <v>277.08457711442787</v>
      </c>
      <c r="J5" s="3">
        <f t="shared" si="2"/>
        <v>273.94285714285735</v>
      </c>
    </row>
    <row r="6" spans="2:12">
      <c r="B6" s="3" t="s">
        <v>32</v>
      </c>
      <c r="C6" s="3">
        <v>2.8505496545988007E-2</v>
      </c>
      <c r="D6" s="3">
        <v>1.0565983153497839E-2</v>
      </c>
      <c r="E6" s="3">
        <v>5.1316014394468573E-4</v>
      </c>
      <c r="F6" s="3">
        <v>2.0550750189064727E-3</v>
      </c>
      <c r="G6" s="3">
        <v>3.5118845842842901E-4</v>
      </c>
      <c r="H6" s="3">
        <v>2.0952326839757006E-3</v>
      </c>
      <c r="I6" s="3">
        <v>1.4177446878757827E-3</v>
      </c>
      <c r="J6" s="3">
        <v>3.1069813860616158E-3</v>
      </c>
    </row>
    <row r="7" spans="2:12">
      <c r="B7" s="3" t="s">
        <v>33</v>
      </c>
      <c r="C7" s="3">
        <v>7.9292958913975156E-2</v>
      </c>
      <c r="D7" s="3">
        <v>0.10790534432239482</v>
      </c>
      <c r="E7" s="3">
        <v>2.8577788577843058E-2</v>
      </c>
      <c r="F7" s="3">
        <v>4.1080449526914226E-2</v>
      </c>
      <c r="G7" s="3">
        <v>0.10635050540547894</v>
      </c>
      <c r="H7" s="3">
        <v>9.8997794588229646E-2</v>
      </c>
      <c r="I7" s="3">
        <v>2.1977791821139219E-2</v>
      </c>
      <c r="J7" s="3">
        <v>1.9051771571168923E-2</v>
      </c>
    </row>
    <row r="8" spans="2:12">
      <c r="B8" s="3"/>
      <c r="C8" s="3"/>
      <c r="D8" s="3"/>
      <c r="E8" s="3"/>
      <c r="F8" s="3"/>
      <c r="G8" s="3"/>
      <c r="H8" s="3"/>
      <c r="I8" s="3"/>
      <c r="J8" s="3"/>
    </row>
    <row r="9" spans="2:12">
      <c r="B9" s="2" t="s">
        <v>27</v>
      </c>
      <c r="C9" s="3">
        <v>4</v>
      </c>
      <c r="D9" s="3">
        <f>C9/2</f>
        <v>2</v>
      </c>
      <c r="E9" s="3">
        <f t="shared" ref="E9:J9" si="3">D9/2</f>
        <v>1</v>
      </c>
      <c r="F9" s="3">
        <f t="shared" si="3"/>
        <v>0.5</v>
      </c>
      <c r="G9" s="3">
        <f t="shared" si="3"/>
        <v>0.25</v>
      </c>
      <c r="H9" s="3">
        <f t="shared" si="3"/>
        <v>0.125</v>
      </c>
      <c r="I9" s="3">
        <f t="shared" si="3"/>
        <v>6.25E-2</v>
      </c>
      <c r="J9" s="3">
        <f t="shared" si="3"/>
        <v>3.125E-2</v>
      </c>
    </row>
    <row r="10" spans="2:12">
      <c r="B10" s="3" t="s">
        <v>28</v>
      </c>
      <c r="C10" s="3">
        <v>3.5733333333333328</v>
      </c>
      <c r="D10" s="3">
        <v>1.1477333333333331</v>
      </c>
      <c r="E10" s="3">
        <v>0.1565</v>
      </c>
      <c r="F10" s="3">
        <v>5.1266666666666606E-2</v>
      </c>
      <c r="G10" s="3">
        <v>2.47E-2</v>
      </c>
      <c r="H10" s="3">
        <v>1.3266666666666633E-2</v>
      </c>
      <c r="I10" s="3">
        <v>8.8999999999999999E-3</v>
      </c>
      <c r="J10" s="3">
        <v>6.5333333333333259E-3</v>
      </c>
    </row>
    <row r="11" spans="2:12">
      <c r="B11" s="3" t="s">
        <v>29</v>
      </c>
      <c r="C11" s="3">
        <v>3.6133000000000002</v>
      </c>
      <c r="D11" s="3">
        <v>3.3900999999999999</v>
      </c>
      <c r="E11" s="3">
        <v>3.2541999999999969</v>
      </c>
      <c r="F11" s="3">
        <v>3.1423333333333296</v>
      </c>
      <c r="G11" s="3">
        <v>2.9137999999999966</v>
      </c>
      <c r="H11" s="3">
        <v>2.5356000000000001</v>
      </c>
      <c r="I11" s="3">
        <v>2.2016333333333331</v>
      </c>
      <c r="J11" s="3">
        <v>1.8250666666666635</v>
      </c>
    </row>
    <row r="12" spans="2:12">
      <c r="B12" s="3"/>
      <c r="C12" s="3">
        <f>C11/C10</f>
        <v>1.0111847014925375</v>
      </c>
      <c r="D12" s="3">
        <f t="shared" ref="D12" si="4">D11/D10</f>
        <v>2.9537348977695173</v>
      </c>
      <c r="E12" s="3">
        <f t="shared" ref="E12" si="5">E11/E10</f>
        <v>20.793610223642151</v>
      </c>
      <c r="F12" s="3">
        <f t="shared" ref="F12" si="6">F11/F10</f>
        <v>61.293888166449932</v>
      </c>
      <c r="G12" s="3">
        <f t="shared" ref="G12" si="7">G11/G10</f>
        <v>117.96761133603225</v>
      </c>
      <c r="H12" s="3">
        <f t="shared" ref="H12" si="8">H11/H10</f>
        <v>191.12562814070401</v>
      </c>
      <c r="I12" s="3">
        <f t="shared" ref="I12" si="9">I11/I10</f>
        <v>247.37453183520597</v>
      </c>
      <c r="J12" s="3">
        <f t="shared" ref="J12" si="10">J11/J10</f>
        <v>279.34693877551001</v>
      </c>
    </row>
    <row r="13" spans="2:12">
      <c r="B13" s="3" t="s">
        <v>32</v>
      </c>
      <c r="C13" s="3">
        <v>0.13493199521734398</v>
      </c>
      <c r="D13" s="3">
        <v>0.1614141361013135</v>
      </c>
      <c r="E13" s="3">
        <v>7.2111025509279158E-4</v>
      </c>
      <c r="F13" s="3">
        <v>8.6216781042512431E-4</v>
      </c>
      <c r="G13" s="3">
        <v>2.2538855339169286E-3</v>
      </c>
      <c r="H13" s="3">
        <v>8.0829037686543082E-4</v>
      </c>
      <c r="I13" s="3">
        <v>1.0816653826391965E-3</v>
      </c>
      <c r="J13" s="3">
        <v>4.509249752822843E-4</v>
      </c>
    </row>
    <row r="14" spans="2:12">
      <c r="B14" s="3" t="s">
        <v>33</v>
      </c>
      <c r="C14" s="3">
        <v>0.11549575749784062</v>
      </c>
      <c r="D14" s="3">
        <v>8.8311550773384193E-2</v>
      </c>
      <c r="E14" s="3">
        <v>4.403441835655731E-2</v>
      </c>
      <c r="F14" s="3">
        <v>3.5922462796049305E-2</v>
      </c>
      <c r="G14" s="3">
        <v>0.11109797477901842</v>
      </c>
      <c r="H14" s="3">
        <v>0.12202348134682935</v>
      </c>
      <c r="I14" s="3">
        <v>2.0401307147664371E-2</v>
      </c>
      <c r="J14" s="3">
        <v>3.9842857996545376E-2</v>
      </c>
    </row>
    <row r="16" spans="2:12">
      <c r="B16" s="3"/>
      <c r="C16" s="3"/>
      <c r="D16" s="3"/>
      <c r="E16" s="3"/>
      <c r="F16" s="3"/>
      <c r="G16" s="3"/>
      <c r="H16" s="3"/>
      <c r="I16" s="3"/>
      <c r="J16" s="3"/>
    </row>
    <row r="17" spans="2:10">
      <c r="B17" s="3"/>
      <c r="C17" s="3"/>
      <c r="D17" s="3"/>
      <c r="E17" s="3"/>
      <c r="F17" s="3"/>
      <c r="G17" s="3"/>
      <c r="H17" s="3"/>
      <c r="I17" s="3"/>
      <c r="J17" s="3"/>
    </row>
    <row r="18" spans="2:10">
      <c r="B18" s="3"/>
      <c r="C18" s="3"/>
      <c r="D18" s="3"/>
      <c r="E18" s="3"/>
      <c r="F18" s="3"/>
      <c r="G18" s="3"/>
      <c r="H18" s="3"/>
      <c r="I18" s="3"/>
      <c r="J18" s="3"/>
    </row>
    <row r="19" spans="2:10">
      <c r="B19" s="3"/>
      <c r="C19" s="3"/>
      <c r="D19" s="3"/>
      <c r="E19" s="3"/>
      <c r="F19" s="3"/>
      <c r="G19" s="3"/>
      <c r="H19" s="3"/>
      <c r="I19" s="3"/>
      <c r="J19" s="3"/>
    </row>
    <row r="20" spans="2:10">
      <c r="B20" s="3"/>
      <c r="C20" s="3"/>
      <c r="D20" s="3"/>
      <c r="E20" s="3"/>
      <c r="F20" s="3"/>
      <c r="G20" s="3"/>
      <c r="H20" s="3"/>
      <c r="I20" s="3"/>
      <c r="J20" s="3"/>
    </row>
    <row r="21" spans="2:10">
      <c r="B21" s="3"/>
      <c r="C21" s="3"/>
      <c r="D21" s="3"/>
      <c r="E21" s="3"/>
      <c r="F21" s="3"/>
      <c r="G21" s="3"/>
      <c r="H21" s="3"/>
      <c r="I21" s="3"/>
      <c r="J21" s="3"/>
    </row>
    <row r="22" spans="2:10">
      <c r="B22" s="3"/>
      <c r="C22" s="3"/>
      <c r="D22" s="3"/>
      <c r="E22" s="3"/>
      <c r="F22" s="3"/>
      <c r="G22" s="3"/>
      <c r="H22" s="3"/>
      <c r="I22" s="3"/>
      <c r="J22" s="3"/>
    </row>
    <row r="23" spans="2:10">
      <c r="B23" s="3"/>
      <c r="C23" s="3"/>
      <c r="D23" s="3"/>
      <c r="E23" s="3"/>
      <c r="F23" s="3"/>
      <c r="G23" s="3"/>
      <c r="H23" s="3"/>
      <c r="I23" s="3"/>
      <c r="J23" s="3"/>
    </row>
    <row r="24" spans="2:10">
      <c r="B24" s="3"/>
      <c r="C24" s="3"/>
      <c r="D24" s="3"/>
      <c r="E24" s="3"/>
      <c r="F24" s="3"/>
      <c r="G24" s="3"/>
      <c r="H24" s="3"/>
      <c r="I24" s="3"/>
      <c r="J24" s="3"/>
    </row>
  </sheetData>
  <phoneticPr fontId="18"/>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4"/>
  <sheetViews>
    <sheetView workbookViewId="0">
      <selection activeCell="C35" sqref="C35:N42"/>
    </sheetView>
  </sheetViews>
  <sheetFormatPr defaultRowHeight="9.6"/>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25.4</v>
      </c>
      <c r="C25">
        <v>3.1652999999999998</v>
      </c>
      <c r="D25">
        <v>3.2965</v>
      </c>
      <c r="E25">
        <v>3.2879999999999998</v>
      </c>
      <c r="F25">
        <v>0.189</v>
      </c>
      <c r="G25">
        <v>0.1973</v>
      </c>
      <c r="H25">
        <v>0.18990000000000001</v>
      </c>
      <c r="I25">
        <v>5.9200000000000003E-2</v>
      </c>
      <c r="J25">
        <v>6.5699999999999995E-2</v>
      </c>
      <c r="K25">
        <v>6.5199999999999994E-2</v>
      </c>
      <c r="L25">
        <v>4.4600000000000001E-2</v>
      </c>
      <c r="M25">
        <v>4.6699999999999998E-2</v>
      </c>
      <c r="N25">
        <v>4.48E-2</v>
      </c>
      <c r="P25">
        <v>3.78E-2</v>
      </c>
      <c r="Q25">
        <v>3.7600000000000001E-2</v>
      </c>
      <c r="R25">
        <v>3.56E-2</v>
      </c>
      <c r="S25">
        <v>3.27E-2</v>
      </c>
      <c r="T25">
        <v>3.2500000000000001E-2</v>
      </c>
      <c r="U25">
        <v>2.98E-2</v>
      </c>
      <c r="V25">
        <v>3.1199999999999999E-2</v>
      </c>
      <c r="W25">
        <v>3.32E-2</v>
      </c>
      <c r="X25">
        <v>3.3099999999999997E-2</v>
      </c>
      <c r="Y25">
        <v>3.4200000000000001E-2</v>
      </c>
      <c r="Z25">
        <v>3.5299999999999998E-2</v>
      </c>
      <c r="AA25">
        <v>3.4599999999999999E-2</v>
      </c>
    </row>
    <row r="26" spans="1:27">
      <c r="C26">
        <v>3.4556</v>
      </c>
      <c r="D26">
        <v>3.6520000000000001</v>
      </c>
      <c r="E26">
        <v>3.7153999999999998</v>
      </c>
      <c r="F26">
        <v>0.1898</v>
      </c>
      <c r="G26">
        <v>0.18890000000000001</v>
      </c>
      <c r="H26">
        <v>0.1862</v>
      </c>
      <c r="I26">
        <v>6.7400000000000002E-2</v>
      </c>
      <c r="J26">
        <v>5.8500000000000003E-2</v>
      </c>
      <c r="K26">
        <v>5.9499999999999997E-2</v>
      </c>
      <c r="L26">
        <v>4.1300000000000003E-2</v>
      </c>
      <c r="M26">
        <v>4.3799999999999999E-2</v>
      </c>
      <c r="N26">
        <v>4.3200000000000002E-2</v>
      </c>
      <c r="P26">
        <v>3.3500000000000002E-2</v>
      </c>
      <c r="Q26">
        <v>3.5499999999999997E-2</v>
      </c>
      <c r="R26">
        <v>3.4000000000000002E-2</v>
      </c>
      <c r="S26">
        <v>3.3500000000000002E-2</v>
      </c>
      <c r="T26">
        <v>3.1600000000000003E-2</v>
      </c>
      <c r="U26">
        <v>3.0300000000000001E-2</v>
      </c>
      <c r="V26">
        <v>4.53E-2</v>
      </c>
      <c r="W26">
        <v>3.2399999999999998E-2</v>
      </c>
      <c r="X26">
        <v>3.3599999999999998E-2</v>
      </c>
      <c r="Y26">
        <v>3.27E-2</v>
      </c>
      <c r="Z26">
        <v>3.5799999999999998E-2</v>
      </c>
      <c r="AA26">
        <v>3.3099999999999997E-2</v>
      </c>
    </row>
    <row r="27" spans="1:27">
      <c r="C27">
        <v>3.5263</v>
      </c>
      <c r="D27">
        <v>3.7271000000000001</v>
      </c>
      <c r="E27">
        <v>3.7244000000000002</v>
      </c>
      <c r="F27">
        <v>3.3407</v>
      </c>
      <c r="G27">
        <v>3.2755999999999998</v>
      </c>
      <c r="H27">
        <v>3.2627999999999999</v>
      </c>
      <c r="I27">
        <v>2.8235000000000001</v>
      </c>
      <c r="J27">
        <v>3.0196999999999998</v>
      </c>
      <c r="K27">
        <v>3.0070999999999999</v>
      </c>
      <c r="L27">
        <v>2.2361</v>
      </c>
      <c r="M27">
        <v>2.2564000000000002</v>
      </c>
      <c r="N27">
        <v>2.2158000000000002</v>
      </c>
      <c r="P27">
        <v>4.6300000000000001E-2</v>
      </c>
      <c r="Q27">
        <v>4.36E-2</v>
      </c>
      <c r="R27">
        <v>4.8000000000000001E-2</v>
      </c>
      <c r="S27">
        <v>3.6299999999999999E-2</v>
      </c>
      <c r="T27">
        <v>3.95E-2</v>
      </c>
      <c r="U27">
        <v>4.07E-2</v>
      </c>
      <c r="V27">
        <v>3.7699999999999997E-2</v>
      </c>
      <c r="W27">
        <v>3.4500000000000003E-2</v>
      </c>
      <c r="X27">
        <v>3.6700000000000003E-2</v>
      </c>
      <c r="Y27">
        <v>3.4200000000000001E-2</v>
      </c>
      <c r="Z27">
        <v>3.4500000000000003E-2</v>
      </c>
      <c r="AA27">
        <v>3.4700000000000002E-2</v>
      </c>
    </row>
    <row r="28" spans="1:27">
      <c r="C28">
        <v>1.2500000000000001E-2</v>
      </c>
      <c r="D28">
        <v>1.9400000000000001E-2</v>
      </c>
      <c r="E28">
        <v>5.3E-3</v>
      </c>
      <c r="F28">
        <v>1.2999999999999999E-2</v>
      </c>
      <c r="G28">
        <v>1.55E-2</v>
      </c>
      <c r="H28">
        <v>9.5999999999999992E-3</v>
      </c>
      <c r="I28">
        <v>1.6199999999999999E-2</v>
      </c>
      <c r="J28">
        <v>1.49E-2</v>
      </c>
      <c r="K28">
        <v>1.7899999999999999E-2</v>
      </c>
      <c r="L28">
        <v>1.47E-2</v>
      </c>
      <c r="M28">
        <v>3.15E-2</v>
      </c>
      <c r="N28">
        <v>2.4500000000000001E-2</v>
      </c>
      <c r="P28">
        <v>2.2100000000000002E-2</v>
      </c>
      <c r="Q28">
        <v>1.24E-2</v>
      </c>
      <c r="R28">
        <v>7.6E-3</v>
      </c>
      <c r="S28">
        <v>1.21E-2</v>
      </c>
      <c r="T28">
        <v>1.46E-2</v>
      </c>
      <c r="U28">
        <v>1.54E-2</v>
      </c>
      <c r="V28">
        <v>1.6899999999999998E-2</v>
      </c>
      <c r="W28">
        <v>2.07E-2</v>
      </c>
      <c r="X28">
        <v>2.23E-2</v>
      </c>
      <c r="Y28">
        <v>2.0899999999999998E-2</v>
      </c>
      <c r="Z28">
        <v>2.0400000000000001E-2</v>
      </c>
      <c r="AA28">
        <v>2.3599999999999999E-2</v>
      </c>
    </row>
    <row r="29" spans="1:27">
      <c r="C29">
        <v>0.85899999999999999</v>
      </c>
      <c r="D29">
        <v>0.94879999999999998</v>
      </c>
      <c r="E29">
        <v>0.85299999999999998</v>
      </c>
      <c r="F29">
        <v>9.2100000000000001E-2</v>
      </c>
      <c r="G29">
        <v>9.2100000000000001E-2</v>
      </c>
      <c r="H29">
        <v>0.09</v>
      </c>
      <c r="I29">
        <v>4.0300000000000002E-2</v>
      </c>
      <c r="J29">
        <v>4.5999999999999999E-2</v>
      </c>
      <c r="K29">
        <v>4.8500000000000001E-2</v>
      </c>
      <c r="L29">
        <v>3.6900000000000002E-2</v>
      </c>
      <c r="M29">
        <v>3.9800000000000002E-2</v>
      </c>
      <c r="N29">
        <v>4.2200000000000001E-2</v>
      </c>
      <c r="P29">
        <v>3.0499999999999999E-2</v>
      </c>
      <c r="Q29">
        <v>3.2800000000000003E-2</v>
      </c>
      <c r="R29">
        <v>3.15E-2</v>
      </c>
      <c r="S29">
        <v>3.3099999999999997E-2</v>
      </c>
      <c r="T29">
        <v>3.1399999999999997E-2</v>
      </c>
      <c r="U29">
        <v>3.0099999999999998E-2</v>
      </c>
      <c r="V29">
        <v>2.92E-2</v>
      </c>
      <c r="W29">
        <v>3.1600000000000003E-2</v>
      </c>
      <c r="X29">
        <v>3.3099999999999997E-2</v>
      </c>
      <c r="Y29">
        <v>3.2199999999999999E-2</v>
      </c>
      <c r="Z29">
        <v>3.3300000000000003E-2</v>
      </c>
      <c r="AA29">
        <v>3.5099999999999999E-2</v>
      </c>
    </row>
    <row r="30" spans="1:27">
      <c r="C30">
        <v>1.0068999999999999</v>
      </c>
      <c r="D30">
        <v>1.3299000000000001</v>
      </c>
      <c r="E30">
        <v>1.2</v>
      </c>
      <c r="F30">
        <v>8.5599999999999996E-2</v>
      </c>
      <c r="G30">
        <v>8.3099999999999993E-2</v>
      </c>
      <c r="H30">
        <v>8.2000000000000003E-2</v>
      </c>
      <c r="I30">
        <v>4.53E-2</v>
      </c>
      <c r="J30">
        <v>4.5600000000000002E-2</v>
      </c>
      <c r="K30">
        <v>5.57E-2</v>
      </c>
      <c r="L30">
        <v>3.9600000000000003E-2</v>
      </c>
      <c r="M30">
        <v>4.0500000000000001E-2</v>
      </c>
      <c r="N30">
        <v>4.19E-2</v>
      </c>
      <c r="P30">
        <v>3.0200000000000001E-2</v>
      </c>
      <c r="Q30">
        <v>3.2500000000000001E-2</v>
      </c>
      <c r="R30">
        <v>3.09E-2</v>
      </c>
      <c r="S30">
        <v>3.3399999999999999E-2</v>
      </c>
      <c r="T30">
        <v>3.2000000000000001E-2</v>
      </c>
      <c r="U30">
        <v>3.15E-2</v>
      </c>
      <c r="V30">
        <v>3.2899999999999999E-2</v>
      </c>
      <c r="W30">
        <v>3.2199999999999999E-2</v>
      </c>
      <c r="X30">
        <v>4.1700000000000001E-2</v>
      </c>
      <c r="Y30">
        <v>3.3500000000000002E-2</v>
      </c>
      <c r="Z30">
        <v>3.4000000000000002E-2</v>
      </c>
      <c r="AA30">
        <v>3.49E-2</v>
      </c>
    </row>
    <row r="31" spans="1:27">
      <c r="C31">
        <v>3.3121</v>
      </c>
      <c r="D31">
        <v>3.4824000000000002</v>
      </c>
      <c r="E31">
        <v>3.4765000000000001</v>
      </c>
      <c r="F31">
        <v>3.2189000000000001</v>
      </c>
      <c r="G31">
        <v>3.1587999999999998</v>
      </c>
      <c r="H31">
        <v>3.1555</v>
      </c>
      <c r="I31">
        <v>2.4316</v>
      </c>
      <c r="J31">
        <v>2.6099000000000001</v>
      </c>
      <c r="K31">
        <v>2.6680999999999999</v>
      </c>
      <c r="L31">
        <v>1.8465</v>
      </c>
      <c r="M31">
        <v>1.91</v>
      </c>
      <c r="N31">
        <v>1.8362000000000001</v>
      </c>
      <c r="P31">
        <v>2.3900000000000001E-2</v>
      </c>
      <c r="Q31">
        <v>3.7999999999999999E-2</v>
      </c>
      <c r="R31">
        <v>3.8800000000000001E-2</v>
      </c>
      <c r="S31">
        <v>3.5099999999999999E-2</v>
      </c>
      <c r="T31">
        <v>3.6299999999999999E-2</v>
      </c>
      <c r="U31">
        <v>3.4799999999999998E-2</v>
      </c>
      <c r="V31">
        <v>3.3099999999999997E-2</v>
      </c>
      <c r="W31">
        <v>3.39E-2</v>
      </c>
      <c r="X31">
        <v>3.5799999999999998E-2</v>
      </c>
      <c r="Y31">
        <v>3.85E-2</v>
      </c>
      <c r="Z31">
        <v>3.9399999999999998E-2</v>
      </c>
      <c r="AA31">
        <v>3.9600000000000003E-2</v>
      </c>
    </row>
    <row r="32" spans="1:27">
      <c r="C32">
        <v>8.9999999999999993E-3</v>
      </c>
      <c r="D32">
        <v>4.7000000000000002E-3</v>
      </c>
      <c r="E32">
        <v>1.1900000000000001E-2</v>
      </c>
      <c r="F32">
        <v>1.9900000000000001E-2</v>
      </c>
      <c r="G32">
        <v>1.1599999999999999E-2</v>
      </c>
      <c r="H32">
        <v>1.4800000000000001E-2</v>
      </c>
      <c r="I32">
        <v>2.2700000000000001E-2</v>
      </c>
      <c r="J32">
        <v>2.1899999999999999E-2</v>
      </c>
      <c r="K32">
        <v>4.5900000000000003E-2</v>
      </c>
      <c r="L32">
        <v>2.18E-2</v>
      </c>
      <c r="M32">
        <v>2.2100000000000002E-2</v>
      </c>
      <c r="N32">
        <v>2.3699999999999999E-2</v>
      </c>
      <c r="P32">
        <v>7.6E-3</v>
      </c>
      <c r="Q32">
        <v>7.4000000000000003E-3</v>
      </c>
      <c r="R32">
        <v>1.23E-2</v>
      </c>
      <c r="S32">
        <v>1.4999999999999999E-2</v>
      </c>
      <c r="T32">
        <v>1.3100000000000001E-2</v>
      </c>
      <c r="U32">
        <v>1.6500000000000001E-2</v>
      </c>
      <c r="V32">
        <v>0.02</v>
      </c>
      <c r="W32">
        <v>2.2700000000000001E-2</v>
      </c>
      <c r="X32">
        <v>3.5900000000000001E-2</v>
      </c>
      <c r="Y32">
        <v>1.5699999999999999E-2</v>
      </c>
      <c r="Z32">
        <v>2.3099999999999999E-2</v>
      </c>
      <c r="AA32">
        <v>2.23E-2</v>
      </c>
    </row>
    <row r="34" spans="1:14">
      <c r="C34">
        <v>1</v>
      </c>
      <c r="D34">
        <v>2</v>
      </c>
      <c r="E34">
        <v>3</v>
      </c>
      <c r="F34">
        <v>4</v>
      </c>
      <c r="G34">
        <v>5</v>
      </c>
      <c r="H34">
        <v>6</v>
      </c>
      <c r="I34">
        <v>7</v>
      </c>
      <c r="J34">
        <v>8</v>
      </c>
      <c r="K34">
        <v>9</v>
      </c>
      <c r="L34">
        <v>10</v>
      </c>
      <c r="M34">
        <v>11</v>
      </c>
      <c r="N34">
        <v>12</v>
      </c>
    </row>
    <row r="35" spans="1:14">
      <c r="C35">
        <v>3.1274999999999999</v>
      </c>
      <c r="D35">
        <v>3.2589000000000001</v>
      </c>
      <c r="E35">
        <v>3.25239999999999</v>
      </c>
      <c r="F35">
        <v>0.15629999999999999</v>
      </c>
      <c r="G35">
        <v>0.1648</v>
      </c>
      <c r="H35">
        <v>0.16009999999999999</v>
      </c>
      <c r="I35">
        <v>2.8000000000000001E-2</v>
      </c>
      <c r="J35">
        <v>3.2499999999999897E-2</v>
      </c>
      <c r="K35">
        <v>3.2099999999999997E-2</v>
      </c>
      <c r="L35">
        <v>1.04E-2</v>
      </c>
      <c r="M35">
        <v>1.14E-2</v>
      </c>
      <c r="N35">
        <v>1.0200000000000001E-2</v>
      </c>
    </row>
    <row r="36" spans="1:14">
      <c r="C36">
        <v>3.4220999999999999</v>
      </c>
      <c r="D36">
        <v>3.6164999999999998</v>
      </c>
      <c r="E36">
        <v>3.6814</v>
      </c>
      <c r="F36">
        <v>0.15629999999999999</v>
      </c>
      <c r="G36">
        <v>0.1573</v>
      </c>
      <c r="H36">
        <v>0.15590000000000001</v>
      </c>
      <c r="I36">
        <v>2.2100000000000002E-2</v>
      </c>
      <c r="J36">
        <v>2.6100000000000002E-2</v>
      </c>
      <c r="K36">
        <v>2.5899999999999999E-2</v>
      </c>
      <c r="L36">
        <v>8.6E-3</v>
      </c>
      <c r="M36">
        <v>8.0000000000000002E-3</v>
      </c>
      <c r="N36">
        <v>1.01E-2</v>
      </c>
    </row>
    <row r="37" spans="1:14">
      <c r="C37">
        <v>3.48</v>
      </c>
      <c r="D37">
        <v>3.6835</v>
      </c>
      <c r="E37">
        <v>3.6764000000000001</v>
      </c>
      <c r="F37">
        <v>3.3043999999999998</v>
      </c>
      <c r="G37">
        <v>3.2361</v>
      </c>
      <c r="H37">
        <v>3.22209999999999</v>
      </c>
      <c r="I37">
        <v>2.7858000000000001</v>
      </c>
      <c r="J37">
        <v>2.9851999999999999</v>
      </c>
      <c r="K37">
        <v>2.9703999999999899</v>
      </c>
      <c r="L37">
        <v>2.2019000000000002</v>
      </c>
      <c r="M37">
        <v>2.2219000000000002</v>
      </c>
      <c r="N37">
        <v>2.1810999999999998</v>
      </c>
    </row>
    <row r="38" spans="1:14">
      <c r="C38">
        <v>-9.5999999999999992E-3</v>
      </c>
      <c r="D38">
        <v>7.0000000000000001E-3</v>
      </c>
      <c r="E38">
        <v>-2.3E-3</v>
      </c>
      <c r="F38">
        <v>8.99999999999999E-4</v>
      </c>
      <c r="G38">
        <v>8.99999999999999E-4</v>
      </c>
      <c r="H38">
        <v>-5.7999999999999996E-3</v>
      </c>
      <c r="I38">
        <v>-6.9999999999999902E-4</v>
      </c>
      <c r="J38">
        <v>-5.7999999999999996E-3</v>
      </c>
      <c r="K38">
        <v>-4.4000000000000003E-3</v>
      </c>
      <c r="L38">
        <v>-6.1999999999999902E-3</v>
      </c>
      <c r="M38">
        <v>1.10999999999999E-2</v>
      </c>
      <c r="N38">
        <v>9.0000000000000095E-4</v>
      </c>
    </row>
    <row r="39" spans="1:14">
      <c r="C39">
        <v>0.82850000000000001</v>
      </c>
      <c r="D39">
        <v>0.91599999999999904</v>
      </c>
      <c r="E39">
        <v>0.82150000000000001</v>
      </c>
      <c r="F39">
        <v>5.8999999999999997E-2</v>
      </c>
      <c r="G39">
        <v>6.0699999999999997E-2</v>
      </c>
      <c r="H39">
        <v>5.9899999999999898E-2</v>
      </c>
      <c r="I39">
        <v>1.11E-2</v>
      </c>
      <c r="J39">
        <v>1.4399999999999901E-2</v>
      </c>
      <c r="K39">
        <v>1.54E-2</v>
      </c>
      <c r="L39">
        <v>4.7000000000000002E-3</v>
      </c>
      <c r="M39">
        <v>6.4999999999999902E-3</v>
      </c>
      <c r="N39">
        <v>7.1000000000000004E-3</v>
      </c>
    </row>
    <row r="40" spans="1:14">
      <c r="C40">
        <v>0.97669999999999901</v>
      </c>
      <c r="D40">
        <v>1.2974000000000001</v>
      </c>
      <c r="E40">
        <v>1.1691</v>
      </c>
      <c r="F40">
        <v>5.2199999999999899E-2</v>
      </c>
      <c r="G40">
        <v>5.1099999999999902E-2</v>
      </c>
      <c r="H40">
        <v>5.0500000000000003E-2</v>
      </c>
      <c r="I40">
        <v>1.24E-2</v>
      </c>
      <c r="J40">
        <v>1.34E-2</v>
      </c>
      <c r="K40">
        <v>1.39999999999999E-2</v>
      </c>
      <c r="L40">
        <v>6.1000000000000004E-3</v>
      </c>
      <c r="M40">
        <v>6.4999999999999902E-3</v>
      </c>
      <c r="N40">
        <v>6.9999999999999897E-3</v>
      </c>
    </row>
    <row r="41" spans="1:14">
      <c r="C41">
        <v>3.2881999999999998</v>
      </c>
      <c r="D41">
        <v>3.4443999999999999</v>
      </c>
      <c r="E41">
        <v>3.4377</v>
      </c>
      <c r="F41">
        <v>3.1838000000000002</v>
      </c>
      <c r="G41">
        <v>3.1224999999999898</v>
      </c>
      <c r="H41">
        <v>3.1206999999999998</v>
      </c>
      <c r="I41">
        <v>2.3984999999999999</v>
      </c>
      <c r="J41">
        <v>2.5760000000000001</v>
      </c>
      <c r="K41">
        <v>2.6322999999999999</v>
      </c>
      <c r="L41">
        <v>1.8080000000000001</v>
      </c>
      <c r="M41">
        <v>1.87059999999999</v>
      </c>
      <c r="N41">
        <v>1.7966</v>
      </c>
    </row>
    <row r="42" spans="1:14">
      <c r="C42">
        <v>1.39999999999999E-3</v>
      </c>
      <c r="D42">
        <v>-2.7000000000000001E-3</v>
      </c>
      <c r="E42">
        <v>-3.9999999999999899E-4</v>
      </c>
      <c r="F42">
        <v>4.8999999999999998E-3</v>
      </c>
      <c r="G42">
        <v>-1.5E-3</v>
      </c>
      <c r="H42">
        <v>-1.6999999999999999E-3</v>
      </c>
      <c r="I42">
        <v>2.7000000000000001E-3</v>
      </c>
      <c r="J42">
        <v>-8.0000000000000199E-4</v>
      </c>
      <c r="K42">
        <v>0.01</v>
      </c>
      <c r="L42">
        <v>6.1000000000000004E-3</v>
      </c>
      <c r="M42">
        <v>-9.9999999999999699E-4</v>
      </c>
      <c r="N42">
        <v>1.39999999999999E-3</v>
      </c>
    </row>
    <row r="43" spans="1:14">
      <c r="A43" t="s">
        <v>24</v>
      </c>
    </row>
    <row r="44" spans="1:14">
      <c r="A44" t="s">
        <v>25</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160608_吸着(SBIO)iPS上清_#34-1</vt:lpstr>
      <vt:lpstr>160608_吸着(SBIO)iPS上清_#34-2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Hiemori</dc:creator>
  <cp:lastModifiedBy>Tateno</cp:lastModifiedBy>
  <dcterms:created xsi:type="dcterms:W3CDTF">2016-06-08T05:55:17Z</dcterms:created>
  <dcterms:modified xsi:type="dcterms:W3CDTF">2019-02-19T09:01:22Z</dcterms:modified>
</cp:coreProperties>
</file>