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68651299-55F5-4A53-823F-F2D09EA32829}" xr6:coauthVersionLast="31" xr6:coauthVersionMax="31" xr10:uidLastSave="{00000000-0000-0000-0000-000000000000}"/>
  <bookViews>
    <workbookView xWindow="0" yWindow="0" windowWidth="22260" windowHeight="12650" activeTab="4" xr2:uid="{00000000-000D-0000-FFFF-FFFF00000000}"/>
  </bookViews>
  <sheets>
    <sheet name="data in Fig.2" sheetId="4" r:id="rId1"/>
    <sheet name="data in Fig.3" sheetId="1" r:id="rId2"/>
    <sheet name="data in Fig.4" sheetId="5" r:id="rId3"/>
    <sheet name="data in Fig.5" sheetId="2" r:id="rId4"/>
    <sheet name="data in Fig.6" sheetId="3" r:id="rId5"/>
    <sheet name="data in Table 1" sheetId="6" r:id="rId6"/>
  </sheets>
  <definedNames>
    <definedName name="OLE_LINK21" localSheetId="3">'data in Fig.5'!$C$7</definedName>
    <definedName name="OLE_LINK22" localSheetId="3">'data in Fig.5'!$C$9</definedName>
    <definedName name="OLE_LINK36" localSheetId="1">'data in Fig.3'!$B$121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  <c r="D13" i="6"/>
  <c r="D12" i="6"/>
  <c r="D15" i="6" l="1"/>
</calcChain>
</file>

<file path=xl/sharedStrings.xml><?xml version="1.0" encoding="utf-8"?>
<sst xmlns="http://schemas.openxmlformats.org/spreadsheetml/2006/main" count="556" uniqueCount="222">
  <si>
    <t xml:space="preserve">Data in Figure 3A. The movement distance (cm) in the open field test. </t>
  </si>
  <si>
    <t>0-5 min</t>
  </si>
  <si>
    <t>5-10 min</t>
  </si>
  <si>
    <t>10-15 min</t>
  </si>
  <si>
    <t>15-20 min</t>
  </si>
  <si>
    <t>Vehicle-LHb group</t>
  </si>
  <si>
    <t>889.5±141.6</t>
  </si>
  <si>
    <t>829.9±172.2</t>
  </si>
  <si>
    <t>669.2±135.6</t>
  </si>
  <si>
    <t>5-aza-LHb group</t>
  </si>
  <si>
    <t>2124.7±218.9</t>
    <phoneticPr fontId="1" type="noConversion"/>
  </si>
  <si>
    <t>1535.4±157.2</t>
    <phoneticPr fontId="1" type="noConversion"/>
  </si>
  <si>
    <t>1088.1±195.3</t>
    <phoneticPr fontId="1" type="noConversion"/>
  </si>
  <si>
    <t>1229.1±178.2</t>
    <phoneticPr fontId="1" type="noConversion"/>
  </si>
  <si>
    <t>1097.3±232.5</t>
    <phoneticPr fontId="1" type="noConversion"/>
  </si>
  <si>
    <t>mean ± SEM</t>
  </si>
  <si>
    <t>n</t>
    <phoneticPr fontId="1" type="noConversion"/>
  </si>
  <si>
    <t>Data in Figure 4. Intra-LHb administration of 5-aza enhanced mRNA expressions of βCaMKII and Gria1 in the LHb.</t>
  </si>
  <si>
    <t>αCaMKII</t>
  </si>
  <si>
    <t>βCaMKII</t>
  </si>
  <si>
    <t>GluR1</t>
  </si>
  <si>
    <t>GAD67</t>
  </si>
  <si>
    <t>GAD65</t>
  </si>
  <si>
    <t>Vehicle</t>
  </si>
  <si>
    <t>5-aza</t>
  </si>
  <si>
    <t xml:space="preserve">Vehicle </t>
  </si>
  <si>
    <t xml:space="preserve">Data in Figure 3B.  The rearing time (s) in the open field test. </t>
    <phoneticPr fontId="1" type="noConversion"/>
  </si>
  <si>
    <t>44.3±5.2</t>
  </si>
  <si>
    <t>25.4±3.4</t>
  </si>
  <si>
    <t>15.6±2.3</t>
  </si>
  <si>
    <t>18.3±3.5</t>
  </si>
  <si>
    <t>21.9±3.4</t>
  </si>
  <si>
    <t>17±3.9</t>
  </si>
  <si>
    <t>14±3.9</t>
  </si>
  <si>
    <t>9.8±2.7</t>
  </si>
  <si>
    <t>Data in Figure 3B. The rearing number in the open field test.</t>
  </si>
  <si>
    <t>23.1±2.1</t>
  </si>
  <si>
    <t>14.7±1.8</t>
  </si>
  <si>
    <t>9.1±1.4</t>
  </si>
  <si>
    <t>9.4±1.7</t>
  </si>
  <si>
    <t>14±2.1</t>
  </si>
  <si>
    <t>10.8±2.4</t>
  </si>
  <si>
    <t>8.5±1.9</t>
  </si>
  <si>
    <t>5.2±1.1</t>
  </si>
  <si>
    <t>Immobility</t>
  </si>
  <si>
    <t>Climbing</t>
  </si>
  <si>
    <t>Swimming</t>
  </si>
  <si>
    <t>Control-pre</t>
  </si>
  <si>
    <t>Control-post</t>
  </si>
  <si>
    <t>CUMS-pre</t>
    <phoneticPr fontId="1" type="noConversion"/>
  </si>
  <si>
    <t>CUMS-post</t>
    <phoneticPr fontId="1" type="noConversion"/>
  </si>
  <si>
    <t>mean ± SEM</t>
    <phoneticPr fontId="1" type="noConversion"/>
  </si>
  <si>
    <t>133.9±15.6</t>
    <phoneticPr fontId="1" type="noConversion"/>
  </si>
  <si>
    <t>Control</t>
  </si>
  <si>
    <t>Data in Figure 2A. CUMS-induced depressive-like behaviors in forced swimming test.</t>
    <phoneticPr fontId="1" type="noConversion"/>
  </si>
  <si>
    <t>Depression</t>
  </si>
  <si>
    <t>P value</t>
  </si>
  <si>
    <t>Yes</t>
  </si>
  <si>
    <t>P value summary</t>
  </si>
  <si>
    <t>P value</t>
    <phoneticPr fontId="1" type="noConversion"/>
  </si>
  <si>
    <t>Yes</t>
    <phoneticPr fontId="1" type="noConversion"/>
  </si>
  <si>
    <t>P value summary</t>
    <phoneticPr fontId="1" type="noConversion"/>
  </si>
  <si>
    <t>Unpaired t test</t>
  </si>
  <si>
    <t>***</t>
  </si>
  <si>
    <t>One- or two-tailed P value?</t>
  </si>
  <si>
    <t>Two-tailed</t>
  </si>
  <si>
    <t>t, df</t>
  </si>
  <si>
    <t>Unpaired t test</t>
    <phoneticPr fontId="1" type="noConversion"/>
  </si>
  <si>
    <t>One- or two-tailed P value?</t>
    <phoneticPr fontId="1" type="noConversion"/>
  </si>
  <si>
    <t>Two-tailed</t>
    <phoneticPr fontId="1" type="noConversion"/>
  </si>
  <si>
    <t>t, df</t>
    <phoneticPr fontId="1" type="noConversion"/>
  </si>
  <si>
    <t>Are means signif. different?</t>
    <phoneticPr fontId="1" type="noConversion"/>
  </si>
  <si>
    <t>Mann Whitney test</t>
  </si>
  <si>
    <t>**</t>
  </si>
  <si>
    <t>Mann-Whitney U</t>
  </si>
  <si>
    <t>mean±SEM</t>
    <phoneticPr fontId="1" type="noConversion"/>
  </si>
  <si>
    <t>*</t>
    <phoneticPr fontId="1" type="noConversion"/>
  </si>
  <si>
    <t>t=2.361   df=8</t>
    <phoneticPr fontId="1" type="noConversion"/>
  </si>
  <si>
    <t>N</t>
    <phoneticPr fontId="1" type="noConversion"/>
  </si>
  <si>
    <t>611.2±68.0</t>
    <phoneticPr fontId="1" type="noConversion"/>
  </si>
  <si>
    <t>376.4±72.5</t>
    <phoneticPr fontId="1" type="noConversion"/>
  </si>
  <si>
    <t>mean±SEM</t>
    <phoneticPr fontId="1" type="noConversion"/>
  </si>
  <si>
    <t>13.84±0.56</t>
    <phoneticPr fontId="1" type="noConversion"/>
  </si>
  <si>
    <t>6.02±0.61</t>
    <phoneticPr fontId="1" type="noConversion"/>
  </si>
  <si>
    <t>Are means signif. different?</t>
    <phoneticPr fontId="1" type="noConversion"/>
  </si>
  <si>
    <t>t=9.411   df=4</t>
    <phoneticPr fontId="1" type="noConversion"/>
  </si>
  <si>
    <t>% change</t>
    <phoneticPr fontId="1" type="noConversion"/>
  </si>
  <si>
    <t>mean</t>
    <phoneticPr fontId="1" type="noConversion"/>
  </si>
  <si>
    <t xml:space="preserve">Vehicle </t>
    <phoneticPr fontId="1" type="noConversion"/>
  </si>
  <si>
    <t xml:space="preserve">mean of vehicle </t>
    <phoneticPr fontId="1" type="noConversion"/>
  </si>
  <si>
    <t>40 , 15</t>
  </si>
  <si>
    <t>Data in Figure 2C. CUMS-induced changes</t>
    <phoneticPr fontId="1" type="noConversion"/>
  </si>
  <si>
    <t>of Dnmt1 mRNA in LHb of depressive rats</t>
    <phoneticPr fontId="1" type="noConversion"/>
  </si>
  <si>
    <t>Data in Figure 2D. CUMS-induced changes</t>
    <phoneticPr fontId="1" type="noConversion"/>
  </si>
  <si>
    <t>of Dnmt3a mRNA in LHb of depressive rats</t>
    <phoneticPr fontId="1" type="noConversion"/>
  </si>
  <si>
    <t>like behaviors in sucrose preference test .</t>
    <phoneticPr fontId="1" type="noConversion"/>
  </si>
  <si>
    <t>Data in Figure 2B. CUMS-induced depressive-</t>
    <phoneticPr fontId="1" type="noConversion"/>
  </si>
  <si>
    <t>Sum of ranks</t>
  </si>
  <si>
    <t>Are means signif. different?</t>
    <phoneticPr fontId="1" type="noConversion"/>
  </si>
  <si>
    <t>ns</t>
  </si>
  <si>
    <t>No</t>
  </si>
  <si>
    <t>Mann Whitney test</t>
    <phoneticPr fontId="1" type="noConversion"/>
  </si>
  <si>
    <t>18 , 27</t>
  </si>
  <si>
    <t>of Dnmt1 protein in LHb of depressive rats</t>
    <phoneticPr fontId="1" type="noConversion"/>
  </si>
  <si>
    <t>57 , 21</t>
  </si>
  <si>
    <t>1.065±0.095</t>
    <phoneticPr fontId="1" type="noConversion"/>
  </si>
  <si>
    <t>0.345±0.038</t>
    <phoneticPr fontId="1" type="noConversion"/>
  </si>
  <si>
    <t>0.973±0.058</t>
    <phoneticPr fontId="1" type="noConversion"/>
  </si>
  <si>
    <t>1.114±0.059</t>
    <phoneticPr fontId="1" type="noConversion"/>
  </si>
  <si>
    <t>0.799±0.016</t>
    <phoneticPr fontId="1" type="noConversion"/>
  </si>
  <si>
    <t>0.574±0.04</t>
    <phoneticPr fontId="1" type="noConversion"/>
  </si>
  <si>
    <t>58.22±2.75</t>
    <phoneticPr fontId="1" type="noConversion"/>
  </si>
  <si>
    <t>&lt; 0.0001</t>
  </si>
  <si>
    <t>Are means signif. different?</t>
    <phoneticPr fontId="1" type="noConversion"/>
  </si>
  <si>
    <t>t=5.878 df=31</t>
    <phoneticPr fontId="1" type="noConversion"/>
  </si>
  <si>
    <t>82.28±2.81</t>
    <phoneticPr fontId="1" type="noConversion"/>
  </si>
  <si>
    <t>Table Analyzed</t>
  </si>
  <si>
    <t>93.85±10.54</t>
    <phoneticPr fontId="1" type="noConversion"/>
  </si>
  <si>
    <t>90.85±9.15</t>
    <phoneticPr fontId="1" type="noConversion"/>
  </si>
  <si>
    <t>139.1±9.19</t>
    <phoneticPr fontId="1" type="noConversion"/>
  </si>
  <si>
    <t>77.15±16.8</t>
    <phoneticPr fontId="1" type="noConversion"/>
  </si>
  <si>
    <t>95.55±13.85</t>
    <phoneticPr fontId="1" type="noConversion"/>
  </si>
  <si>
    <t>50.3±6.28</t>
    <phoneticPr fontId="1" type="noConversion"/>
  </si>
  <si>
    <t>129.0±13.98</t>
    <phoneticPr fontId="1" type="noConversion"/>
  </si>
  <si>
    <t>114.1±9.53</t>
    <phoneticPr fontId="1" type="noConversion"/>
  </si>
  <si>
    <t>110.6±8.01</t>
    <phoneticPr fontId="1" type="noConversion"/>
  </si>
  <si>
    <t>Paired t test</t>
  </si>
  <si>
    <t>Number of pairs</t>
  </si>
  <si>
    <t>control-pre/post</t>
    <phoneticPr fontId="1" type="noConversion"/>
  </si>
  <si>
    <t>Immobility</t>
    <phoneticPr fontId="1" type="noConversion"/>
  </si>
  <si>
    <t>CUMS-pre/post</t>
    <phoneticPr fontId="1" type="noConversion"/>
  </si>
  <si>
    <t>t=5.501 df=19</t>
  </si>
  <si>
    <t>Climbing</t>
    <phoneticPr fontId="1" type="noConversion"/>
  </si>
  <si>
    <t>Swimming</t>
    <phoneticPr fontId="1" type="noConversion"/>
  </si>
  <si>
    <t>t=3.999 df=19</t>
  </si>
  <si>
    <t>t=0.3660 df=12</t>
  </si>
  <si>
    <t>t=0.3041 df=19</t>
  </si>
  <si>
    <t>93.0±16.72</t>
    <phoneticPr fontId="1" type="noConversion"/>
  </si>
  <si>
    <t>t=1.181 df=12</t>
  </si>
  <si>
    <t>t=2.072 df=12</t>
  </si>
  <si>
    <t>82.31±11.12</t>
    <phoneticPr fontId="1" type="noConversion"/>
  </si>
  <si>
    <t>control-pre/CUMS-pre</t>
    <phoneticPr fontId="1" type="noConversion"/>
  </si>
  <si>
    <t>control-post/CUMS-post</t>
    <phoneticPr fontId="1" type="noConversion"/>
  </si>
  <si>
    <t>t=0.2113 df=31</t>
  </si>
  <si>
    <t>t=3.917 df=31</t>
  </si>
  <si>
    <t>t=0.8409 df=31</t>
  </si>
  <si>
    <t>t=2.756 df=31</t>
  </si>
  <si>
    <t>t=0.9133 df=31</t>
  </si>
  <si>
    <t>t=1.460 df=31</t>
  </si>
  <si>
    <t>Two-way RM ANOVA</t>
  </si>
  <si>
    <t>Source of Variation</t>
  </si>
  <si>
    <t>Time</t>
  </si>
  <si>
    <t>treatment</t>
  </si>
  <si>
    <t>Df</t>
  </si>
  <si>
    <t>Residual</t>
  </si>
  <si>
    <t>F</t>
  </si>
  <si>
    <t>*</t>
  </si>
  <si>
    <t>Significant?</t>
  </si>
  <si>
    <t>Bonferroni post tests</t>
    <phoneticPr fontId="1" type="noConversion"/>
  </si>
  <si>
    <t>0-5min</t>
  </si>
  <si>
    <t>5-10min</t>
  </si>
  <si>
    <t>10-15min</t>
  </si>
  <si>
    <t>15-20min</t>
  </si>
  <si>
    <t>t</t>
  </si>
  <si>
    <t>Summary</t>
  </si>
  <si>
    <t>P &gt; 0.05</t>
  </si>
  <si>
    <t>P &lt; 0.001</t>
    <phoneticPr fontId="1" type="noConversion"/>
  </si>
  <si>
    <t>P &lt; 0.01</t>
    <phoneticPr fontId="1" type="noConversion"/>
  </si>
  <si>
    <t>Vehicle</t>
    <phoneticPr fontId="1" type="noConversion"/>
  </si>
  <si>
    <t>N</t>
    <phoneticPr fontId="1" type="noConversion"/>
  </si>
  <si>
    <t>5-aza</t>
    <phoneticPr fontId="1" type="noConversion"/>
  </si>
  <si>
    <t>Data in Figure 3C. Mean time of immobility</t>
    <phoneticPr fontId="1" type="noConversion"/>
  </si>
  <si>
    <t xml:space="preserve"> in forced swimming test. </t>
    <phoneticPr fontId="1" type="noConversion"/>
  </si>
  <si>
    <t>Data in Figure 3C. Mean time of climbing</t>
    <phoneticPr fontId="1" type="noConversion"/>
  </si>
  <si>
    <t>Data in Figure 3C. Mean time of swimming</t>
    <phoneticPr fontId="1" type="noConversion"/>
  </si>
  <si>
    <t>mean ± SEM</t>
    <phoneticPr fontId="1" type="noConversion"/>
  </si>
  <si>
    <t>78.6±9.4</t>
    <phoneticPr fontId="1" type="noConversion"/>
  </si>
  <si>
    <t>19.2±7.1</t>
    <phoneticPr fontId="1" type="noConversion"/>
  </si>
  <si>
    <t>Are means signif. different?</t>
    <phoneticPr fontId="1" type="noConversion"/>
  </si>
  <si>
    <t>73.1±10.5</t>
    <phoneticPr fontId="1" type="noConversion"/>
  </si>
  <si>
    <t>70.8±10.6</t>
    <phoneticPr fontId="1" type="noConversion"/>
  </si>
  <si>
    <t>t=2.625  df=31</t>
    <phoneticPr fontId="1" type="noConversion"/>
  </si>
  <si>
    <t>t=0.1497  df=31</t>
    <phoneticPr fontId="1" type="noConversion"/>
  </si>
  <si>
    <t>148.3±9.7</t>
    <phoneticPr fontId="1" type="noConversion"/>
  </si>
  <si>
    <t>119.9±7.9</t>
    <phoneticPr fontId="1" type="noConversion"/>
  </si>
  <si>
    <t>t=2.284  df=31</t>
    <phoneticPr fontId="1" type="noConversion"/>
  </si>
  <si>
    <t xml:space="preserve">Data in Figure 3D. The percent of sucrose preference in sucrose preference test. </t>
    <phoneticPr fontId="1" type="noConversion"/>
  </si>
  <si>
    <t>85.63± 2.34</t>
    <phoneticPr fontId="1" type="noConversion"/>
  </si>
  <si>
    <t>75.88± 2.33</t>
    <phoneticPr fontId="1" type="noConversion"/>
  </si>
  <si>
    <t>t=2.952  df=22</t>
    <phoneticPr fontId="1" type="noConversion"/>
  </si>
  <si>
    <t xml:space="preserve">Data in Figure S2A.  5-aza infusion into dorsal hippocampus </t>
    <phoneticPr fontId="1" type="noConversion"/>
  </si>
  <si>
    <t>(showing as extra-LHb group) induced an increase of</t>
    <phoneticPr fontId="1" type="noConversion"/>
  </si>
  <si>
    <t>movement distance in open field test.</t>
    <phoneticPr fontId="1" type="noConversion"/>
  </si>
  <si>
    <t>Data in Figure S2B.  5-aza infusion into dorsal hippocampus</t>
    <phoneticPr fontId="1" type="noConversion"/>
  </si>
  <si>
    <t xml:space="preserve">immobility time in forced swimming test. </t>
    <phoneticPr fontId="1" type="noConversion"/>
  </si>
  <si>
    <t>t=4.924   df=22</t>
    <phoneticPr fontId="1" type="noConversion"/>
  </si>
  <si>
    <t>t=4.821 df=22</t>
  </si>
  <si>
    <t xml:space="preserve">(showing as extra-LHb group) induced a decrease of </t>
    <phoneticPr fontId="1" type="noConversion"/>
  </si>
  <si>
    <t>109.2±7.1</t>
    <phoneticPr fontId="1" type="noConversion"/>
  </si>
  <si>
    <t>43.3±12.6</t>
    <phoneticPr fontId="1" type="noConversion"/>
  </si>
  <si>
    <t>9089±618.6</t>
    <phoneticPr fontId="1" type="noConversion"/>
  </si>
  <si>
    <t>3825.5±631.8</t>
    <phoneticPr fontId="1" type="noConversion"/>
  </si>
  <si>
    <t>***</t>
    <phoneticPr fontId="1" type="noConversion"/>
  </si>
  <si>
    <t>Extra-LHb</t>
    <phoneticPr fontId="1" type="noConversion"/>
  </si>
  <si>
    <t>Intra-LHb</t>
    <phoneticPr fontId="1" type="noConversion"/>
  </si>
  <si>
    <t>60 , 76</t>
  </si>
  <si>
    <t>Are medians signif. different?</t>
    <phoneticPr fontId="1" type="noConversion"/>
  </si>
  <si>
    <t>Sum of ranks</t>
    <phoneticPr fontId="1" type="noConversion"/>
  </si>
  <si>
    <t>36 , 100</t>
  </si>
  <si>
    <t>44 , 92</t>
  </si>
  <si>
    <t>76 , 60</t>
  </si>
  <si>
    <t>1.003±0.002</t>
    <phoneticPr fontId="1" type="noConversion"/>
  </si>
  <si>
    <t>1.169±0.159</t>
    <phoneticPr fontId="1" type="noConversion"/>
  </si>
  <si>
    <t>1.409±0.079</t>
    <phoneticPr fontId="1" type="noConversion"/>
  </si>
  <si>
    <t>1.005±0.002</t>
    <phoneticPr fontId="1" type="noConversion"/>
  </si>
  <si>
    <t>1.365±0.092</t>
    <phoneticPr fontId="1" type="noConversion"/>
  </si>
  <si>
    <t>0.956±0.118</t>
    <phoneticPr fontId="1" type="noConversion"/>
  </si>
  <si>
    <t>1.124±0.210</t>
    <phoneticPr fontId="1" type="noConversion"/>
  </si>
  <si>
    <t>Data in Table 1. Analysis of global DNA methylation</t>
    <phoneticPr fontId="1" type="noConversion"/>
  </si>
  <si>
    <t xml:space="preserve"> level (%5-mC) in LHb of 5-aza-LHb rats and vehicle-LHb rats.</t>
    <phoneticPr fontId="1" type="noConversion"/>
  </si>
  <si>
    <t xml:space="preserve">5-HT (pg/mg) levels in the DRN identified through HPLC. </t>
    <phoneticPr fontId="1" type="noConversion"/>
  </si>
  <si>
    <t xml:space="preserve">Data in Figure 5. Intra-LHb administration of 5-aza reduced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</si>
</sst>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0.0"/>
    <numFmt numFmtId="178" formatCode="0.000_);[Red]\(0.000\)"/>
    <numFmt numFmtId="179" formatCode="0.000"/>
  </numFmts>
  <fonts count="1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0"/>
      <color rgb="FF0000FF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等线"/>
      <family val="2"/>
      <scheme val="minor"/>
    </font>
    <font>
      <sz val="11"/>
      <name val="等线"/>
      <family val="2"/>
      <scheme val="minor"/>
    </font>
    <font>
      <sz val="1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8" fillId="0" borderId="0" xfId="0" applyFont="1"/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/>
    <xf numFmtId="0" fontId="0" fillId="0" borderId="6" xfId="0" applyBorder="1"/>
    <xf numFmtId="2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0" fontId="11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78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/>
    <xf numFmtId="0" fontId="6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11A69-1200-4B30-9290-1F15EDECCD8F}">
  <dimension ref="B2:X94"/>
  <sheetViews>
    <sheetView topLeftCell="A76" workbookViewId="0">
      <selection activeCell="D44" sqref="D44"/>
    </sheetView>
  </sheetViews>
  <sheetFormatPr defaultRowHeight="14" x14ac:dyDescent="0.3"/>
  <cols>
    <col min="1" max="1" width="2.75" customWidth="1"/>
    <col min="2" max="2" width="10.5" customWidth="1"/>
    <col min="3" max="3" width="10.1640625" customWidth="1"/>
    <col min="4" max="4" width="16.5" customWidth="1"/>
    <col min="5" max="5" width="16.75" customWidth="1"/>
    <col min="6" max="6" width="18.58203125" customWidth="1"/>
    <col min="7" max="7" width="18.25" customWidth="1"/>
    <col min="8" max="8" width="18.33203125" customWidth="1"/>
    <col min="9" max="9" width="18.08203125" customWidth="1"/>
    <col min="10" max="10" width="9.83203125" customWidth="1"/>
    <col min="11" max="11" width="8.9140625" customWidth="1"/>
    <col min="12" max="12" width="10.83203125" customWidth="1"/>
    <col min="13" max="13" width="10.33203125" customWidth="1"/>
    <col min="14" max="14" width="9.5" customWidth="1"/>
    <col min="15" max="15" width="12.5" customWidth="1"/>
    <col min="16" max="16" width="8.4140625" customWidth="1"/>
    <col min="17" max="17" width="9.25" customWidth="1"/>
    <col min="18" max="18" width="8.4140625" customWidth="1"/>
    <col min="19" max="19" width="7.83203125" customWidth="1"/>
    <col min="20" max="20" width="6.58203125" customWidth="1"/>
    <col min="21" max="23" width="4.1640625" customWidth="1"/>
  </cols>
  <sheetData>
    <row r="2" spans="2:14" x14ac:dyDescent="0.3">
      <c r="B2" s="4" t="s">
        <v>54</v>
      </c>
      <c r="C2" s="4"/>
      <c r="D2" s="4"/>
      <c r="E2" s="4"/>
      <c r="F2" s="4"/>
      <c r="G2" s="4"/>
      <c r="H2" s="4"/>
      <c r="I2" s="4"/>
      <c r="J2" s="4"/>
    </row>
    <row r="3" spans="2:14" x14ac:dyDescent="0.3">
      <c r="B3" s="39"/>
      <c r="C3" s="63" t="s">
        <v>47</v>
      </c>
      <c r="D3" s="63"/>
      <c r="E3" s="63"/>
      <c r="F3" s="63" t="s">
        <v>48</v>
      </c>
      <c r="G3" s="63"/>
      <c r="H3" s="63"/>
      <c r="I3" s="63" t="s">
        <v>49</v>
      </c>
      <c r="J3" s="63"/>
      <c r="K3" s="63"/>
      <c r="L3" s="63" t="s">
        <v>50</v>
      </c>
      <c r="M3" s="63"/>
      <c r="N3" s="63"/>
    </row>
    <row r="4" spans="2:14" x14ac:dyDescent="0.3">
      <c r="B4" s="33" t="s">
        <v>16</v>
      </c>
      <c r="C4" s="33" t="s">
        <v>44</v>
      </c>
      <c r="D4" s="33" t="s">
        <v>132</v>
      </c>
      <c r="E4" s="33" t="s">
        <v>46</v>
      </c>
      <c r="F4" s="33" t="s">
        <v>44</v>
      </c>
      <c r="G4" s="33" t="s">
        <v>45</v>
      </c>
      <c r="H4" s="33" t="s">
        <v>46</v>
      </c>
      <c r="I4" s="33" t="s">
        <v>44</v>
      </c>
      <c r="J4" s="33" t="s">
        <v>45</v>
      </c>
      <c r="K4" s="33" t="s">
        <v>46</v>
      </c>
      <c r="L4" s="33" t="s">
        <v>44</v>
      </c>
      <c r="M4" s="33" t="s">
        <v>45</v>
      </c>
      <c r="N4" s="33" t="s">
        <v>46</v>
      </c>
    </row>
    <row r="5" spans="2:14" x14ac:dyDescent="0.3">
      <c r="B5" s="33">
        <v>1</v>
      </c>
      <c r="C5" s="40">
        <v>167</v>
      </c>
      <c r="D5" s="6">
        <v>7</v>
      </c>
      <c r="E5" s="6">
        <v>126</v>
      </c>
      <c r="F5" s="40">
        <v>148</v>
      </c>
      <c r="G5" s="6">
        <v>56</v>
      </c>
      <c r="H5" s="6">
        <v>96</v>
      </c>
      <c r="I5" s="6">
        <v>6</v>
      </c>
      <c r="J5" s="6">
        <v>263</v>
      </c>
      <c r="K5" s="6">
        <v>31</v>
      </c>
      <c r="L5" s="6">
        <v>46</v>
      </c>
      <c r="M5" s="6">
        <v>123</v>
      </c>
      <c r="N5" s="6">
        <v>131</v>
      </c>
    </row>
    <row r="6" spans="2:14" x14ac:dyDescent="0.3">
      <c r="B6" s="33">
        <v>2</v>
      </c>
      <c r="C6" s="40">
        <v>71</v>
      </c>
      <c r="D6" s="40">
        <v>7</v>
      </c>
      <c r="E6" s="6">
        <v>222</v>
      </c>
      <c r="F6" s="40">
        <v>96</v>
      </c>
      <c r="G6" s="40">
        <v>19</v>
      </c>
      <c r="H6" s="6">
        <v>185</v>
      </c>
      <c r="I6" s="6">
        <v>68</v>
      </c>
      <c r="J6" s="6">
        <v>160</v>
      </c>
      <c r="K6" s="6">
        <v>72</v>
      </c>
      <c r="L6" s="6">
        <v>151</v>
      </c>
      <c r="M6" s="6">
        <v>48</v>
      </c>
      <c r="N6" s="6">
        <v>101</v>
      </c>
    </row>
    <row r="7" spans="2:14" x14ac:dyDescent="0.3">
      <c r="B7" s="33">
        <v>3</v>
      </c>
      <c r="C7" s="40">
        <v>71</v>
      </c>
      <c r="D7" s="40">
        <v>90</v>
      </c>
      <c r="E7" s="6">
        <v>139</v>
      </c>
      <c r="F7" s="40">
        <v>47</v>
      </c>
      <c r="G7" s="40">
        <v>36</v>
      </c>
      <c r="H7" s="6">
        <v>217</v>
      </c>
      <c r="I7" s="6">
        <v>80</v>
      </c>
      <c r="J7" s="6">
        <v>145</v>
      </c>
      <c r="K7" s="6">
        <v>75</v>
      </c>
      <c r="L7" s="6">
        <v>76</v>
      </c>
      <c r="M7" s="6">
        <v>43</v>
      </c>
      <c r="N7" s="6">
        <v>181</v>
      </c>
    </row>
    <row r="8" spans="2:14" x14ac:dyDescent="0.3">
      <c r="B8" s="33">
        <v>4</v>
      </c>
      <c r="C8" s="40">
        <v>87</v>
      </c>
      <c r="D8" s="40">
        <v>69</v>
      </c>
      <c r="E8" s="6">
        <v>144</v>
      </c>
      <c r="F8" s="40">
        <v>91</v>
      </c>
      <c r="G8" s="40">
        <v>67</v>
      </c>
      <c r="H8" s="6">
        <v>142</v>
      </c>
      <c r="I8" s="6">
        <v>85</v>
      </c>
      <c r="J8" s="6">
        <v>148</v>
      </c>
      <c r="K8" s="6">
        <v>67</v>
      </c>
      <c r="L8" s="6">
        <v>136</v>
      </c>
      <c r="M8" s="6">
        <v>59</v>
      </c>
      <c r="N8" s="6">
        <v>105</v>
      </c>
    </row>
    <row r="9" spans="2:14" x14ac:dyDescent="0.3">
      <c r="B9" s="33">
        <v>5</v>
      </c>
      <c r="C9" s="40">
        <v>114</v>
      </c>
      <c r="D9" s="40">
        <v>87</v>
      </c>
      <c r="E9" s="6">
        <v>99</v>
      </c>
      <c r="F9" s="40">
        <v>86</v>
      </c>
      <c r="G9" s="40">
        <v>27</v>
      </c>
      <c r="H9" s="6">
        <v>187</v>
      </c>
      <c r="I9" s="6">
        <v>77</v>
      </c>
      <c r="J9" s="6">
        <v>126</v>
      </c>
      <c r="K9" s="6">
        <v>97</v>
      </c>
      <c r="L9" s="6">
        <v>132</v>
      </c>
      <c r="M9" s="6">
        <v>79</v>
      </c>
      <c r="N9" s="6">
        <v>89</v>
      </c>
    </row>
    <row r="10" spans="2:14" x14ac:dyDescent="0.3">
      <c r="B10" s="33">
        <v>6</v>
      </c>
      <c r="C10" s="40">
        <v>109</v>
      </c>
      <c r="D10" s="40">
        <v>55</v>
      </c>
      <c r="E10" s="6">
        <v>136</v>
      </c>
      <c r="F10" s="40">
        <v>75</v>
      </c>
      <c r="G10" s="40">
        <v>131</v>
      </c>
      <c r="H10" s="6">
        <v>94</v>
      </c>
      <c r="I10" s="6">
        <v>105</v>
      </c>
      <c r="J10" s="6">
        <v>61</v>
      </c>
      <c r="K10" s="6">
        <v>134</v>
      </c>
      <c r="L10" s="6">
        <v>102</v>
      </c>
      <c r="M10" s="6">
        <v>30</v>
      </c>
      <c r="N10" s="6">
        <v>168</v>
      </c>
    </row>
    <row r="11" spans="2:14" x14ac:dyDescent="0.3">
      <c r="B11" s="33">
        <v>7</v>
      </c>
      <c r="C11" s="40">
        <v>158</v>
      </c>
      <c r="D11" s="40">
        <v>35</v>
      </c>
      <c r="E11" s="6">
        <v>107</v>
      </c>
      <c r="F11" s="40">
        <v>147</v>
      </c>
      <c r="G11" s="40">
        <v>92</v>
      </c>
      <c r="H11" s="6">
        <v>121</v>
      </c>
      <c r="I11" s="6">
        <v>43</v>
      </c>
      <c r="J11" s="6">
        <v>161</v>
      </c>
      <c r="K11" s="6">
        <v>96</v>
      </c>
      <c r="L11" s="6">
        <v>118</v>
      </c>
      <c r="M11" s="6">
        <v>78</v>
      </c>
      <c r="N11" s="6">
        <v>104</v>
      </c>
    </row>
    <row r="12" spans="2:14" x14ac:dyDescent="0.3">
      <c r="B12" s="33">
        <v>8</v>
      </c>
      <c r="C12" s="40">
        <v>74</v>
      </c>
      <c r="D12" s="40">
        <v>62</v>
      </c>
      <c r="E12" s="6">
        <v>164</v>
      </c>
      <c r="F12" s="40">
        <v>57</v>
      </c>
      <c r="G12" s="40">
        <v>168</v>
      </c>
      <c r="H12" s="6">
        <v>75</v>
      </c>
      <c r="I12" s="6">
        <v>99</v>
      </c>
      <c r="J12" s="6">
        <v>108</v>
      </c>
      <c r="K12" s="6">
        <v>93</v>
      </c>
      <c r="L12" s="6">
        <v>147</v>
      </c>
      <c r="M12" s="6">
        <v>60</v>
      </c>
      <c r="N12" s="6">
        <v>93</v>
      </c>
    </row>
    <row r="13" spans="2:14" x14ac:dyDescent="0.3">
      <c r="B13" s="33">
        <v>9</v>
      </c>
      <c r="C13" s="40">
        <v>82</v>
      </c>
      <c r="D13" s="40">
        <v>139</v>
      </c>
      <c r="E13" s="6">
        <v>79</v>
      </c>
      <c r="F13" s="40">
        <v>53</v>
      </c>
      <c r="G13" s="40">
        <v>129</v>
      </c>
      <c r="H13" s="6">
        <v>118</v>
      </c>
      <c r="I13" s="6">
        <v>96</v>
      </c>
      <c r="J13" s="6">
        <v>44</v>
      </c>
      <c r="K13" s="6">
        <v>160</v>
      </c>
      <c r="L13" s="6">
        <v>140</v>
      </c>
      <c r="M13" s="6">
        <v>22</v>
      </c>
      <c r="N13" s="6">
        <v>138</v>
      </c>
    </row>
    <row r="14" spans="2:14" x14ac:dyDescent="0.3">
      <c r="B14" s="33">
        <v>10</v>
      </c>
      <c r="C14" s="40">
        <v>123</v>
      </c>
      <c r="D14" s="40">
        <v>60</v>
      </c>
      <c r="E14" s="6">
        <v>117</v>
      </c>
      <c r="F14" s="40">
        <v>134</v>
      </c>
      <c r="G14" s="40">
        <v>101</v>
      </c>
      <c r="H14" s="6">
        <v>125</v>
      </c>
      <c r="I14" s="6">
        <v>119</v>
      </c>
      <c r="J14" s="6">
        <v>99</v>
      </c>
      <c r="K14" s="6">
        <v>82</v>
      </c>
      <c r="L14" s="6">
        <v>189</v>
      </c>
      <c r="M14" s="6">
        <v>26</v>
      </c>
      <c r="N14" s="6">
        <v>85</v>
      </c>
    </row>
    <row r="15" spans="2:14" x14ac:dyDescent="0.3">
      <c r="B15" s="33">
        <v>11</v>
      </c>
      <c r="C15" s="40">
        <v>63</v>
      </c>
      <c r="D15" s="40">
        <v>24</v>
      </c>
      <c r="E15" s="6">
        <v>213</v>
      </c>
      <c r="F15" s="40">
        <v>47</v>
      </c>
      <c r="G15" s="40">
        <v>25</v>
      </c>
      <c r="H15" s="6">
        <v>228</v>
      </c>
      <c r="I15" s="6">
        <v>162</v>
      </c>
      <c r="J15" s="6">
        <v>45</v>
      </c>
      <c r="K15" s="6">
        <v>93</v>
      </c>
      <c r="L15" s="6">
        <v>165</v>
      </c>
      <c r="M15" s="6">
        <v>39</v>
      </c>
      <c r="N15" s="6">
        <v>96</v>
      </c>
    </row>
    <row r="16" spans="2:14" x14ac:dyDescent="0.3">
      <c r="B16" s="33">
        <v>12</v>
      </c>
      <c r="C16" s="40">
        <v>55</v>
      </c>
      <c r="D16" s="40">
        <v>156</v>
      </c>
      <c r="E16" s="6">
        <v>89</v>
      </c>
      <c r="F16" s="40">
        <v>23</v>
      </c>
      <c r="G16" s="40">
        <v>161</v>
      </c>
      <c r="H16" s="6">
        <v>116</v>
      </c>
      <c r="I16" s="6">
        <v>79</v>
      </c>
      <c r="J16" s="6">
        <v>32</v>
      </c>
      <c r="K16" s="6">
        <v>189</v>
      </c>
      <c r="L16" s="6">
        <v>84</v>
      </c>
      <c r="M16" s="6">
        <v>76</v>
      </c>
      <c r="N16" s="6">
        <v>140</v>
      </c>
    </row>
    <row r="17" spans="2:24" x14ac:dyDescent="0.3">
      <c r="B17" s="33">
        <v>13</v>
      </c>
      <c r="C17" s="40">
        <v>46</v>
      </c>
      <c r="D17" s="40">
        <v>212</v>
      </c>
      <c r="E17" s="6">
        <v>42</v>
      </c>
      <c r="F17" s="40">
        <v>66</v>
      </c>
      <c r="G17" s="40">
        <v>197</v>
      </c>
      <c r="H17" s="6">
        <v>37</v>
      </c>
      <c r="I17" s="6">
        <v>54</v>
      </c>
      <c r="J17" s="6">
        <v>67</v>
      </c>
      <c r="K17" s="6">
        <v>179</v>
      </c>
      <c r="L17" s="6">
        <v>188</v>
      </c>
      <c r="M17" s="6">
        <v>24</v>
      </c>
      <c r="N17" s="6">
        <v>88</v>
      </c>
    </row>
    <row r="18" spans="2:24" x14ac:dyDescent="0.3">
      <c r="B18" s="33">
        <v>14</v>
      </c>
      <c r="C18" s="6"/>
      <c r="D18" s="6"/>
      <c r="E18" s="6"/>
      <c r="F18" s="6"/>
      <c r="G18" s="6"/>
      <c r="H18" s="6"/>
      <c r="I18" s="6">
        <v>42</v>
      </c>
      <c r="J18" s="6">
        <v>146</v>
      </c>
      <c r="K18" s="6">
        <v>112</v>
      </c>
      <c r="L18" s="6">
        <v>134</v>
      </c>
      <c r="M18" s="6">
        <v>43</v>
      </c>
      <c r="N18" s="6">
        <v>123</v>
      </c>
    </row>
    <row r="19" spans="2:24" x14ac:dyDescent="0.3">
      <c r="B19" s="33">
        <v>15</v>
      </c>
      <c r="C19" s="40"/>
      <c r="D19" s="40"/>
      <c r="E19" s="40"/>
      <c r="F19" s="40"/>
      <c r="G19" s="40"/>
      <c r="H19" s="40"/>
      <c r="I19" s="40">
        <v>107</v>
      </c>
      <c r="J19" s="40">
        <v>35</v>
      </c>
      <c r="K19" s="40">
        <v>168</v>
      </c>
      <c r="L19" s="40">
        <v>196</v>
      </c>
      <c r="M19" s="40">
        <v>28</v>
      </c>
      <c r="N19" s="40">
        <v>76</v>
      </c>
    </row>
    <row r="20" spans="2:24" x14ac:dyDescent="0.3">
      <c r="B20" s="33">
        <v>16</v>
      </c>
      <c r="C20" s="6"/>
      <c r="D20" s="6"/>
      <c r="E20" s="6"/>
      <c r="F20" s="6"/>
      <c r="G20" s="6"/>
      <c r="H20" s="6"/>
      <c r="I20" s="6">
        <v>133</v>
      </c>
      <c r="J20" s="6">
        <v>54</v>
      </c>
      <c r="K20" s="6">
        <v>113</v>
      </c>
      <c r="L20" s="6">
        <v>156</v>
      </c>
      <c r="M20" s="6">
        <v>71</v>
      </c>
      <c r="N20" s="6">
        <v>73</v>
      </c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3">
      <c r="B21" s="33">
        <v>17</v>
      </c>
      <c r="C21" s="6"/>
      <c r="D21" s="6"/>
      <c r="E21" s="6"/>
      <c r="F21" s="6"/>
      <c r="G21" s="6"/>
      <c r="H21" s="6"/>
      <c r="I21" s="6">
        <v>97</v>
      </c>
      <c r="J21" s="6">
        <v>89</v>
      </c>
      <c r="K21" s="6">
        <v>114</v>
      </c>
      <c r="L21" s="6">
        <v>191</v>
      </c>
      <c r="M21" s="6">
        <v>27</v>
      </c>
      <c r="N21" s="6">
        <v>82</v>
      </c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3">
      <c r="B22" s="33">
        <v>18</v>
      </c>
      <c r="C22" s="6"/>
      <c r="D22" s="6"/>
      <c r="E22" s="6"/>
      <c r="F22" s="6"/>
      <c r="G22" s="6"/>
      <c r="H22" s="6"/>
      <c r="I22" s="6">
        <v>186</v>
      </c>
      <c r="J22" s="6">
        <v>18</v>
      </c>
      <c r="K22" s="6">
        <v>96</v>
      </c>
      <c r="L22" s="6">
        <v>183</v>
      </c>
      <c r="M22" s="6">
        <v>57</v>
      </c>
      <c r="N22" s="6">
        <v>60</v>
      </c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3">
      <c r="B23" s="33">
        <v>19</v>
      </c>
      <c r="C23" s="6"/>
      <c r="D23" s="6"/>
      <c r="E23" s="6"/>
      <c r="F23" s="6"/>
      <c r="G23" s="6"/>
      <c r="H23" s="6"/>
      <c r="I23" s="6">
        <v>101</v>
      </c>
      <c r="J23" s="6">
        <v>27</v>
      </c>
      <c r="K23" s="6">
        <v>172</v>
      </c>
      <c r="L23" s="6">
        <v>116</v>
      </c>
      <c r="M23" s="6">
        <v>0</v>
      </c>
      <c r="N23" s="6">
        <v>184</v>
      </c>
    </row>
    <row r="24" spans="2:24" x14ac:dyDescent="0.3">
      <c r="B24" s="33">
        <v>20</v>
      </c>
      <c r="C24" s="6"/>
      <c r="D24" s="6"/>
      <c r="E24" s="6"/>
      <c r="F24" s="6"/>
      <c r="G24" s="6"/>
      <c r="H24" s="6"/>
      <c r="I24" s="6">
        <v>78</v>
      </c>
      <c r="J24" s="6">
        <v>83</v>
      </c>
      <c r="K24" s="6">
        <v>139</v>
      </c>
      <c r="L24" s="6">
        <v>132</v>
      </c>
      <c r="M24" s="6">
        <v>73</v>
      </c>
      <c r="N24" s="6">
        <v>95</v>
      </c>
    </row>
    <row r="25" spans="2:24" x14ac:dyDescent="0.3">
      <c r="B25" s="10" t="s">
        <v>51</v>
      </c>
      <c r="C25" s="6" t="s">
        <v>117</v>
      </c>
      <c r="D25" s="40" t="s">
        <v>120</v>
      </c>
      <c r="E25" s="40" t="s">
        <v>123</v>
      </c>
      <c r="F25" s="40" t="s">
        <v>140</v>
      </c>
      <c r="G25" s="40" t="s">
        <v>137</v>
      </c>
      <c r="H25" s="40" t="s">
        <v>52</v>
      </c>
      <c r="I25" s="40" t="s">
        <v>118</v>
      </c>
      <c r="J25" s="40" t="s">
        <v>121</v>
      </c>
      <c r="K25" s="40" t="s">
        <v>124</v>
      </c>
      <c r="L25" s="6" t="s">
        <v>119</v>
      </c>
      <c r="M25" s="6" t="s">
        <v>122</v>
      </c>
      <c r="N25" s="6" t="s">
        <v>125</v>
      </c>
    </row>
    <row r="26" spans="2:24" x14ac:dyDescent="0.3">
      <c r="B26" s="83" t="s">
        <v>126</v>
      </c>
      <c r="C26" s="84"/>
      <c r="D26" s="31"/>
      <c r="E26" s="31"/>
      <c r="F26" s="31"/>
      <c r="G26" s="31"/>
      <c r="H26" s="31"/>
      <c r="I26" s="31"/>
      <c r="M26" s="31"/>
      <c r="N26" s="31"/>
    </row>
    <row r="27" spans="2:24" x14ac:dyDescent="0.3">
      <c r="B27" s="66" t="s">
        <v>116</v>
      </c>
      <c r="C27" s="67"/>
      <c r="D27" s="40" t="s">
        <v>129</v>
      </c>
      <c r="E27" s="40" t="s">
        <v>132</v>
      </c>
      <c r="F27" s="40" t="s">
        <v>133</v>
      </c>
      <c r="G27" s="40" t="s">
        <v>129</v>
      </c>
      <c r="H27" s="40" t="s">
        <v>132</v>
      </c>
      <c r="I27" s="40" t="s">
        <v>133</v>
      </c>
    </row>
    <row r="28" spans="2:24" x14ac:dyDescent="0.3">
      <c r="B28" s="68"/>
      <c r="C28" s="69"/>
      <c r="D28" s="40" t="s">
        <v>128</v>
      </c>
      <c r="E28" s="40" t="s">
        <v>128</v>
      </c>
      <c r="F28" s="40" t="s">
        <v>128</v>
      </c>
      <c r="G28" s="40" t="s">
        <v>130</v>
      </c>
      <c r="H28" s="40" t="s">
        <v>130</v>
      </c>
      <c r="I28" s="40" t="s">
        <v>130</v>
      </c>
    </row>
    <row r="29" spans="2:24" x14ac:dyDescent="0.3">
      <c r="B29" s="65" t="s">
        <v>56</v>
      </c>
      <c r="C29" s="64"/>
      <c r="D29" s="40">
        <v>6.0499999999999998E-2</v>
      </c>
      <c r="E29" s="40">
        <v>0.2606</v>
      </c>
      <c r="F29" s="40">
        <v>0.7208</v>
      </c>
      <c r="G29" s="40" t="s">
        <v>112</v>
      </c>
      <c r="H29" s="40">
        <v>8.0000000000000004E-4</v>
      </c>
      <c r="I29" s="40">
        <v>0.76429999999999998</v>
      </c>
    </row>
    <row r="30" spans="2:24" x14ac:dyDescent="0.3">
      <c r="B30" s="65" t="s">
        <v>58</v>
      </c>
      <c r="C30" s="64"/>
      <c r="D30" s="40" t="s">
        <v>99</v>
      </c>
      <c r="E30" s="40" t="s">
        <v>99</v>
      </c>
      <c r="F30" s="40" t="s">
        <v>99</v>
      </c>
      <c r="G30" s="40" t="s">
        <v>63</v>
      </c>
      <c r="H30" s="40" t="s">
        <v>63</v>
      </c>
      <c r="I30" s="40" t="s">
        <v>99</v>
      </c>
    </row>
    <row r="31" spans="2:24" x14ac:dyDescent="0.3">
      <c r="B31" s="65" t="s">
        <v>71</v>
      </c>
      <c r="C31" s="64"/>
      <c r="D31" s="40" t="s">
        <v>100</v>
      </c>
      <c r="E31" s="40" t="s">
        <v>100</v>
      </c>
      <c r="F31" s="40" t="s">
        <v>100</v>
      </c>
      <c r="G31" s="40" t="s">
        <v>57</v>
      </c>
      <c r="H31" s="40" t="s">
        <v>57</v>
      </c>
      <c r="I31" s="40" t="s">
        <v>100</v>
      </c>
    </row>
    <row r="32" spans="2:24" x14ac:dyDescent="0.3">
      <c r="B32" s="62" t="s">
        <v>64</v>
      </c>
      <c r="C32" s="62"/>
      <c r="D32" s="40" t="s">
        <v>65</v>
      </c>
      <c r="E32" s="40" t="s">
        <v>65</v>
      </c>
      <c r="F32" s="40" t="s">
        <v>65</v>
      </c>
      <c r="G32" s="40" t="s">
        <v>65</v>
      </c>
      <c r="H32" s="40" t="s">
        <v>65</v>
      </c>
      <c r="I32" s="40" t="s">
        <v>65</v>
      </c>
    </row>
    <row r="33" spans="2:14" x14ac:dyDescent="0.3">
      <c r="B33" s="62" t="s">
        <v>66</v>
      </c>
      <c r="C33" s="62"/>
      <c r="D33" s="40" t="s">
        <v>139</v>
      </c>
      <c r="E33" s="40" t="s">
        <v>138</v>
      </c>
      <c r="F33" s="40" t="s">
        <v>135</v>
      </c>
      <c r="G33" s="40" t="s">
        <v>131</v>
      </c>
      <c r="H33" s="40" t="s">
        <v>134</v>
      </c>
      <c r="I33" s="40" t="s">
        <v>136</v>
      </c>
    </row>
    <row r="34" spans="2:14" x14ac:dyDescent="0.3">
      <c r="B34" s="62" t="s">
        <v>127</v>
      </c>
      <c r="C34" s="62"/>
      <c r="D34" s="40">
        <v>13</v>
      </c>
      <c r="E34" s="40">
        <v>13</v>
      </c>
      <c r="F34" s="40">
        <v>13</v>
      </c>
      <c r="G34" s="40">
        <v>20</v>
      </c>
      <c r="H34" s="40">
        <v>20</v>
      </c>
      <c r="I34" s="40">
        <v>20</v>
      </c>
    </row>
    <row r="35" spans="2:14" x14ac:dyDescent="0.3">
      <c r="B35" s="82" t="s">
        <v>67</v>
      </c>
      <c r="C35" s="82"/>
      <c r="D35" s="31"/>
      <c r="E35" s="31"/>
      <c r="F35" s="31"/>
      <c r="G35" s="31"/>
      <c r="H35" s="31"/>
      <c r="I35" s="31"/>
    </row>
    <row r="36" spans="2:14" x14ac:dyDescent="0.3">
      <c r="B36" s="66" t="s">
        <v>116</v>
      </c>
      <c r="C36" s="67"/>
      <c r="D36" s="40" t="s">
        <v>129</v>
      </c>
      <c r="E36" s="40" t="s">
        <v>132</v>
      </c>
      <c r="F36" s="40" t="s">
        <v>133</v>
      </c>
      <c r="G36" s="40" t="s">
        <v>129</v>
      </c>
      <c r="H36" s="40" t="s">
        <v>132</v>
      </c>
      <c r="I36" s="40" t="s">
        <v>133</v>
      </c>
    </row>
    <row r="37" spans="2:14" x14ac:dyDescent="0.3">
      <c r="B37" s="68"/>
      <c r="C37" s="69"/>
      <c r="D37" s="40" t="s">
        <v>141</v>
      </c>
      <c r="E37" s="40" t="s">
        <v>141</v>
      </c>
      <c r="F37" s="40" t="s">
        <v>141</v>
      </c>
      <c r="G37" s="40" t="s">
        <v>142</v>
      </c>
      <c r="H37" s="40" t="s">
        <v>142</v>
      </c>
      <c r="I37" s="40" t="s">
        <v>142</v>
      </c>
    </row>
    <row r="38" spans="2:14" x14ac:dyDescent="0.3">
      <c r="B38" s="62" t="s">
        <v>56</v>
      </c>
      <c r="C38" s="62"/>
      <c r="D38" s="45">
        <v>0.83399999999999996</v>
      </c>
      <c r="E38" s="45">
        <v>0.40679999999999999</v>
      </c>
      <c r="F38" s="45">
        <v>0.36809999999999998</v>
      </c>
      <c r="G38" s="45">
        <v>5.0000000000000001E-4</v>
      </c>
      <c r="H38" s="45">
        <v>9.7000000000000003E-3</v>
      </c>
      <c r="I38" s="45">
        <v>0.15440000000000001</v>
      </c>
    </row>
    <row r="39" spans="2:14" x14ac:dyDescent="0.3">
      <c r="B39" s="62" t="s">
        <v>58</v>
      </c>
      <c r="C39" s="62"/>
      <c r="D39" s="45" t="s">
        <v>99</v>
      </c>
      <c r="E39" s="45" t="s">
        <v>99</v>
      </c>
      <c r="F39" s="45" t="s">
        <v>99</v>
      </c>
      <c r="G39" s="45" t="s">
        <v>63</v>
      </c>
      <c r="H39" s="45" t="s">
        <v>73</v>
      </c>
      <c r="I39" s="45" t="s">
        <v>99</v>
      </c>
    </row>
    <row r="40" spans="2:14" x14ac:dyDescent="0.3">
      <c r="B40" s="62" t="s">
        <v>71</v>
      </c>
      <c r="C40" s="62"/>
      <c r="D40" s="45" t="s">
        <v>100</v>
      </c>
      <c r="E40" s="45" t="s">
        <v>100</v>
      </c>
      <c r="F40" s="45" t="s">
        <v>100</v>
      </c>
      <c r="G40" s="45" t="s">
        <v>57</v>
      </c>
      <c r="H40" s="45" t="s">
        <v>57</v>
      </c>
      <c r="I40" s="45" t="s">
        <v>100</v>
      </c>
    </row>
    <row r="41" spans="2:14" x14ac:dyDescent="0.3">
      <c r="B41" s="62" t="s">
        <v>64</v>
      </c>
      <c r="C41" s="62"/>
      <c r="D41" s="45" t="s">
        <v>65</v>
      </c>
      <c r="E41" s="45" t="s">
        <v>65</v>
      </c>
      <c r="F41" s="45" t="s">
        <v>65</v>
      </c>
      <c r="G41" s="45" t="s">
        <v>65</v>
      </c>
      <c r="H41" s="45" t="s">
        <v>65</v>
      </c>
      <c r="I41" s="45" t="s">
        <v>65</v>
      </c>
    </row>
    <row r="42" spans="2:14" x14ac:dyDescent="0.3">
      <c r="B42" s="62" t="s">
        <v>66</v>
      </c>
      <c r="C42" s="62"/>
      <c r="D42" s="45" t="s">
        <v>143</v>
      </c>
      <c r="E42" s="45" t="s">
        <v>145</v>
      </c>
      <c r="F42" s="45" t="s">
        <v>147</v>
      </c>
      <c r="G42" s="45" t="s">
        <v>144</v>
      </c>
      <c r="H42" s="45" t="s">
        <v>146</v>
      </c>
      <c r="I42" s="45" t="s">
        <v>148</v>
      </c>
    </row>
    <row r="43" spans="2:14" x14ac:dyDescent="0.3">
      <c r="B43" s="12"/>
      <c r="C43" s="31"/>
      <c r="D43" s="31"/>
      <c r="G43" s="31"/>
      <c r="H43" s="31"/>
      <c r="I43" s="31"/>
      <c r="J43" s="31"/>
      <c r="K43" s="31"/>
      <c r="L43" s="31"/>
      <c r="M43" s="31"/>
      <c r="N43" s="31"/>
    </row>
    <row r="45" spans="2:14" ht="15.5" x14ac:dyDescent="0.35">
      <c r="B45" s="4" t="s">
        <v>96</v>
      </c>
      <c r="F45" s="7" t="s">
        <v>91</v>
      </c>
    </row>
    <row r="46" spans="2:14" ht="15.5" x14ac:dyDescent="0.35">
      <c r="B46" s="4" t="s">
        <v>95</v>
      </c>
      <c r="F46" s="7" t="s">
        <v>92</v>
      </c>
    </row>
    <row r="47" spans="2:14" x14ac:dyDescent="0.3">
      <c r="B47" s="33" t="s">
        <v>16</v>
      </c>
      <c r="C47" s="33" t="s">
        <v>53</v>
      </c>
      <c r="D47" s="33" t="s">
        <v>55</v>
      </c>
      <c r="F47" s="33" t="s">
        <v>16</v>
      </c>
      <c r="G47" s="33" t="s">
        <v>53</v>
      </c>
      <c r="H47" s="33" t="s">
        <v>55</v>
      </c>
    </row>
    <row r="48" spans="2:14" x14ac:dyDescent="0.3">
      <c r="B48" s="33">
        <v>1</v>
      </c>
      <c r="C48" s="33">
        <v>97.7</v>
      </c>
      <c r="D48" s="33">
        <v>53.9</v>
      </c>
      <c r="F48" s="33">
        <v>1</v>
      </c>
      <c r="G48" s="33">
        <v>0.95099999999999996</v>
      </c>
      <c r="H48" s="33">
        <v>0.255</v>
      </c>
    </row>
    <row r="49" spans="2:12" x14ac:dyDescent="0.3">
      <c r="B49" s="33">
        <v>2</v>
      </c>
      <c r="C49" s="33">
        <v>87.1</v>
      </c>
      <c r="D49" s="33">
        <v>59.1</v>
      </c>
      <c r="F49" s="33">
        <v>2</v>
      </c>
      <c r="G49" s="33">
        <v>1.325</v>
      </c>
      <c r="H49" s="33">
        <v>0.26</v>
      </c>
    </row>
    <row r="50" spans="2:12" x14ac:dyDescent="0.3">
      <c r="B50" s="33">
        <v>3</v>
      </c>
      <c r="C50" s="33">
        <v>75.7</v>
      </c>
      <c r="D50" s="33">
        <v>40.799999999999997</v>
      </c>
      <c r="F50" s="33">
        <v>3</v>
      </c>
      <c r="G50" s="33">
        <v>0.89400000000000002</v>
      </c>
      <c r="H50" s="33">
        <v>0.42899999999999999</v>
      </c>
    </row>
    <row r="51" spans="2:12" x14ac:dyDescent="0.3">
      <c r="B51" s="33">
        <v>4</v>
      </c>
      <c r="C51" s="33">
        <v>84.8</v>
      </c>
      <c r="D51" s="33">
        <v>69.7</v>
      </c>
      <c r="F51" s="33">
        <v>4</v>
      </c>
      <c r="G51" s="33">
        <v>0.89</v>
      </c>
      <c r="H51" s="33">
        <v>0.35799999999999998</v>
      </c>
    </row>
    <row r="52" spans="2:12" x14ac:dyDescent="0.3">
      <c r="B52" s="33">
        <v>5</v>
      </c>
      <c r="C52" s="33">
        <v>88.5</v>
      </c>
      <c r="D52" s="33">
        <v>70.7</v>
      </c>
      <c r="F52" s="35">
        <v>5</v>
      </c>
      <c r="G52" s="33">
        <v>1.2669999999999999</v>
      </c>
      <c r="H52" s="33">
        <v>0.42499999999999999</v>
      </c>
    </row>
    <row r="53" spans="2:12" x14ac:dyDescent="0.3">
      <c r="B53" s="33">
        <v>6</v>
      </c>
      <c r="C53" s="33">
        <v>66.599999999999994</v>
      </c>
      <c r="D53" s="33">
        <v>28.7</v>
      </c>
      <c r="F53" s="10" t="s">
        <v>51</v>
      </c>
      <c r="G53" s="20" t="s">
        <v>105</v>
      </c>
      <c r="H53" s="20" t="s">
        <v>106</v>
      </c>
    </row>
    <row r="54" spans="2:12" x14ac:dyDescent="0.3">
      <c r="B54" s="33">
        <v>7</v>
      </c>
      <c r="C54" s="33">
        <v>82.8</v>
      </c>
      <c r="D54" s="33">
        <v>72.400000000000006</v>
      </c>
      <c r="F54" s="85" t="s">
        <v>101</v>
      </c>
      <c r="G54" s="41"/>
    </row>
    <row r="55" spans="2:12" x14ac:dyDescent="0.3">
      <c r="B55" s="33">
        <v>8</v>
      </c>
      <c r="C55" s="33">
        <v>86.9</v>
      </c>
      <c r="D55" s="33">
        <v>74.2</v>
      </c>
      <c r="F55" s="42" t="s">
        <v>56</v>
      </c>
      <c r="G55" s="6">
        <v>7.9000000000000008E-3</v>
      </c>
    </row>
    <row r="56" spans="2:12" x14ac:dyDescent="0.3">
      <c r="B56" s="33">
        <v>9</v>
      </c>
      <c r="C56" s="33">
        <v>89.4</v>
      </c>
      <c r="D56" s="33">
        <v>50.8</v>
      </c>
      <c r="F56" s="42" t="s">
        <v>58</v>
      </c>
      <c r="G56" s="24" t="s">
        <v>73</v>
      </c>
    </row>
    <row r="57" spans="2:12" x14ac:dyDescent="0.3">
      <c r="B57" s="33">
        <v>10</v>
      </c>
      <c r="C57" s="33">
        <v>90.8</v>
      </c>
      <c r="D57" s="34">
        <v>72</v>
      </c>
      <c r="F57" s="46" t="s">
        <v>98</v>
      </c>
      <c r="G57" s="24" t="s">
        <v>57</v>
      </c>
    </row>
    <row r="58" spans="2:12" x14ac:dyDescent="0.3">
      <c r="B58" s="33">
        <v>11</v>
      </c>
      <c r="C58" s="33">
        <v>60.5</v>
      </c>
      <c r="D58" s="34">
        <v>55.7</v>
      </c>
      <c r="F58" s="46" t="s">
        <v>64</v>
      </c>
      <c r="G58" s="24" t="s">
        <v>65</v>
      </c>
      <c r="K58" s="11"/>
    </row>
    <row r="59" spans="2:12" x14ac:dyDescent="0.3">
      <c r="B59" s="33">
        <v>12</v>
      </c>
      <c r="C59" s="33">
        <v>78.599999999999994</v>
      </c>
      <c r="D59" s="34">
        <v>61.5</v>
      </c>
      <c r="F59" s="42" t="s">
        <v>97</v>
      </c>
      <c r="G59" s="6" t="s">
        <v>90</v>
      </c>
      <c r="K59" s="11"/>
    </row>
    <row r="60" spans="2:12" x14ac:dyDescent="0.3">
      <c r="B60" s="33">
        <v>13</v>
      </c>
      <c r="C60" s="33">
        <v>80.3</v>
      </c>
      <c r="D60" s="34">
        <v>67.2</v>
      </c>
      <c r="F60" s="42" t="s">
        <v>74</v>
      </c>
      <c r="G60" s="32">
        <v>0</v>
      </c>
      <c r="K60" s="11"/>
    </row>
    <row r="61" spans="2:12" x14ac:dyDescent="0.3">
      <c r="B61" s="33">
        <v>14</v>
      </c>
      <c r="C61" s="33"/>
      <c r="D61" s="34">
        <v>60.8</v>
      </c>
      <c r="K61" s="11"/>
    </row>
    <row r="62" spans="2:12" ht="15.5" x14ac:dyDescent="0.35">
      <c r="B62" s="33">
        <v>15</v>
      </c>
      <c r="C62" s="33"/>
      <c r="D62" s="34">
        <v>52.2</v>
      </c>
      <c r="F62" s="7" t="s">
        <v>93</v>
      </c>
      <c r="K62" s="11"/>
    </row>
    <row r="63" spans="2:12" ht="15.5" x14ac:dyDescent="0.35">
      <c r="B63" s="33">
        <v>16</v>
      </c>
      <c r="C63" s="33"/>
      <c r="D63" s="34">
        <v>36.6</v>
      </c>
      <c r="F63" s="7" t="s">
        <v>94</v>
      </c>
      <c r="K63" s="11"/>
    </row>
    <row r="64" spans="2:12" x14ac:dyDescent="0.3">
      <c r="B64" s="33">
        <v>17</v>
      </c>
      <c r="C64" s="33"/>
      <c r="D64" s="34">
        <v>63.5</v>
      </c>
      <c r="F64" s="33" t="s">
        <v>16</v>
      </c>
      <c r="G64" s="33" t="s">
        <v>53</v>
      </c>
      <c r="H64" s="33" t="s">
        <v>55</v>
      </c>
      <c r="K64" s="2"/>
      <c r="L64" s="2"/>
    </row>
    <row r="65" spans="2:13" x14ac:dyDescent="0.3">
      <c r="B65" s="33">
        <v>18</v>
      </c>
      <c r="C65" s="33"/>
      <c r="D65" s="34">
        <v>53.1</v>
      </c>
      <c r="F65" s="33">
        <v>1</v>
      </c>
      <c r="G65" s="38">
        <v>0.879</v>
      </c>
      <c r="H65" s="38">
        <v>1.252</v>
      </c>
      <c r="K65" s="2"/>
      <c r="L65" s="2"/>
    </row>
    <row r="66" spans="2:13" x14ac:dyDescent="0.3">
      <c r="B66" s="33">
        <v>19</v>
      </c>
      <c r="C66" s="33"/>
      <c r="D66" s="34">
        <v>62.4</v>
      </c>
      <c r="F66" s="33">
        <v>2</v>
      </c>
      <c r="G66" s="38">
        <v>0.96199999999999997</v>
      </c>
      <c r="H66" s="38">
        <v>1.173</v>
      </c>
      <c r="J66" s="21"/>
      <c r="L66" s="2"/>
    </row>
    <row r="67" spans="2:13" x14ac:dyDescent="0.3">
      <c r="B67" s="33">
        <v>20</v>
      </c>
      <c r="C67" s="33"/>
      <c r="D67" s="34">
        <v>59</v>
      </c>
      <c r="F67" s="33">
        <v>3</v>
      </c>
      <c r="G67" s="38">
        <v>0.92800000000000005</v>
      </c>
      <c r="H67" s="38">
        <v>1.0329999999999999</v>
      </c>
      <c r="J67" s="21"/>
      <c r="K67" s="2"/>
      <c r="L67" s="2"/>
    </row>
    <row r="68" spans="2:13" x14ac:dyDescent="0.3">
      <c r="B68" s="10" t="s">
        <v>51</v>
      </c>
      <c r="C68" s="10" t="s">
        <v>115</v>
      </c>
      <c r="D68" s="10" t="s">
        <v>111</v>
      </c>
      <c r="F68" s="33">
        <v>4</v>
      </c>
      <c r="G68" s="38">
        <v>0.89900000000000002</v>
      </c>
      <c r="H68" s="38">
        <v>0.999</v>
      </c>
      <c r="J68" s="21"/>
      <c r="K68" s="2"/>
      <c r="L68" s="2"/>
    </row>
    <row r="69" spans="2:13" x14ac:dyDescent="0.3">
      <c r="B69" s="86" t="s">
        <v>62</v>
      </c>
      <c r="C69" s="86"/>
      <c r="F69" s="35">
        <v>5</v>
      </c>
      <c r="G69" s="38">
        <v>1.1970000000000001</v>
      </c>
      <c r="H69" s="38"/>
      <c r="J69" s="21"/>
      <c r="K69" s="2"/>
      <c r="L69" s="2"/>
      <c r="M69" s="2"/>
    </row>
    <row r="70" spans="2:13" x14ac:dyDescent="0.3">
      <c r="B70" s="62" t="s">
        <v>56</v>
      </c>
      <c r="C70" s="62"/>
      <c r="D70" s="24" t="s">
        <v>112</v>
      </c>
      <c r="F70" s="10" t="s">
        <v>51</v>
      </c>
      <c r="G70" s="20" t="s">
        <v>107</v>
      </c>
      <c r="H70" s="20" t="s">
        <v>108</v>
      </c>
      <c r="J70" s="21"/>
      <c r="K70" s="2"/>
      <c r="L70" s="2"/>
    </row>
    <row r="71" spans="2:13" x14ac:dyDescent="0.3">
      <c r="B71" s="62" t="s">
        <v>58</v>
      </c>
      <c r="C71" s="62"/>
      <c r="D71" s="24" t="s">
        <v>63</v>
      </c>
      <c r="F71" s="85" t="s">
        <v>72</v>
      </c>
      <c r="G71" s="41"/>
      <c r="J71" s="22"/>
      <c r="L71" s="11"/>
    </row>
    <row r="72" spans="2:13" x14ac:dyDescent="0.3">
      <c r="B72" s="62" t="s">
        <v>113</v>
      </c>
      <c r="C72" s="62"/>
      <c r="D72" s="24" t="s">
        <v>57</v>
      </c>
      <c r="F72" s="42" t="s">
        <v>56</v>
      </c>
      <c r="G72" s="6">
        <v>0.1111</v>
      </c>
      <c r="K72" s="11"/>
      <c r="L72" s="11"/>
      <c r="M72" s="2"/>
    </row>
    <row r="73" spans="2:13" x14ac:dyDescent="0.3">
      <c r="B73" s="62" t="s">
        <v>64</v>
      </c>
      <c r="C73" s="62"/>
      <c r="D73" s="24" t="s">
        <v>65</v>
      </c>
      <c r="F73" s="42" t="s">
        <v>58</v>
      </c>
      <c r="G73" s="6" t="s">
        <v>99</v>
      </c>
      <c r="K73" s="11"/>
      <c r="L73" s="11"/>
    </row>
    <row r="74" spans="2:13" x14ac:dyDescent="0.3">
      <c r="B74" s="62" t="s">
        <v>66</v>
      </c>
      <c r="C74" s="62"/>
      <c r="D74" s="24" t="s">
        <v>114</v>
      </c>
      <c r="F74" s="46" t="s">
        <v>98</v>
      </c>
      <c r="G74" s="6" t="s">
        <v>100</v>
      </c>
      <c r="K74" s="11"/>
      <c r="L74" s="11"/>
    </row>
    <row r="75" spans="2:13" x14ac:dyDescent="0.3">
      <c r="F75" s="46" t="s">
        <v>64</v>
      </c>
      <c r="G75" s="6" t="s">
        <v>65</v>
      </c>
      <c r="K75" s="11"/>
      <c r="L75" s="2"/>
    </row>
    <row r="76" spans="2:13" x14ac:dyDescent="0.3">
      <c r="F76" s="42" t="s">
        <v>97</v>
      </c>
      <c r="G76" s="6" t="s">
        <v>102</v>
      </c>
      <c r="K76" s="11"/>
      <c r="L76" s="2"/>
    </row>
    <row r="77" spans="2:13" x14ac:dyDescent="0.3">
      <c r="F77" s="42" t="s">
        <v>74</v>
      </c>
      <c r="G77" s="32">
        <v>3</v>
      </c>
      <c r="K77" s="11"/>
    </row>
    <row r="78" spans="2:13" ht="15.5" x14ac:dyDescent="0.35">
      <c r="B78" s="7" t="s">
        <v>93</v>
      </c>
    </row>
    <row r="79" spans="2:13" ht="15.5" x14ac:dyDescent="0.35">
      <c r="B79" s="7" t="s">
        <v>103</v>
      </c>
    </row>
    <row r="80" spans="2:13" x14ac:dyDescent="0.3">
      <c r="B80" s="33" t="s">
        <v>16</v>
      </c>
      <c r="C80" s="33" t="s">
        <v>53</v>
      </c>
      <c r="D80" s="33" t="s">
        <v>55</v>
      </c>
    </row>
    <row r="81" spans="2:4" x14ac:dyDescent="0.3">
      <c r="B81" s="33">
        <v>1</v>
      </c>
      <c r="C81" s="36">
        <v>0.746</v>
      </c>
      <c r="D81" s="37">
        <v>0.64200000000000002</v>
      </c>
    </row>
    <row r="82" spans="2:4" x14ac:dyDescent="0.3">
      <c r="B82" s="33">
        <v>2</v>
      </c>
      <c r="C82" s="36">
        <v>0.77300000000000002</v>
      </c>
      <c r="D82" s="37">
        <v>0.67900000000000005</v>
      </c>
    </row>
    <row r="83" spans="2:4" x14ac:dyDescent="0.3">
      <c r="B83" s="33">
        <v>3</v>
      </c>
      <c r="C83" s="36">
        <v>0.80200000000000005</v>
      </c>
      <c r="D83" s="37">
        <v>0.65400000000000003</v>
      </c>
    </row>
    <row r="84" spans="2:4" x14ac:dyDescent="0.3">
      <c r="B84" s="33">
        <v>4</v>
      </c>
      <c r="C84" s="36">
        <v>0.85499999999999998</v>
      </c>
      <c r="D84" s="37">
        <v>0.46100000000000002</v>
      </c>
    </row>
    <row r="85" spans="2:4" x14ac:dyDescent="0.3">
      <c r="B85" s="33">
        <v>5</v>
      </c>
      <c r="C85" s="36">
        <v>0.79600000000000004</v>
      </c>
      <c r="D85" s="37">
        <v>0.46899999999999997</v>
      </c>
    </row>
    <row r="86" spans="2:4" x14ac:dyDescent="0.3">
      <c r="B86" s="33">
        <v>6</v>
      </c>
      <c r="C86" s="36">
        <v>0.82299999999999995</v>
      </c>
      <c r="D86" s="37">
        <v>0.53600000000000003</v>
      </c>
    </row>
    <row r="87" spans="2:4" x14ac:dyDescent="0.3">
      <c r="B87" s="10" t="s">
        <v>51</v>
      </c>
      <c r="C87" s="20" t="s">
        <v>109</v>
      </c>
      <c r="D87" s="20" t="s">
        <v>110</v>
      </c>
    </row>
    <row r="88" spans="2:4" x14ac:dyDescent="0.3">
      <c r="B88" s="86" t="s">
        <v>72</v>
      </c>
      <c r="C88" s="86"/>
    </row>
    <row r="89" spans="2:4" x14ac:dyDescent="0.3">
      <c r="B89" s="62" t="s">
        <v>56</v>
      </c>
      <c r="C89" s="62"/>
      <c r="D89" s="6">
        <v>2.2000000000000001E-3</v>
      </c>
    </row>
    <row r="90" spans="2:4" x14ac:dyDescent="0.3">
      <c r="B90" s="62" t="s">
        <v>58</v>
      </c>
      <c r="C90" s="62"/>
      <c r="D90" s="6" t="s">
        <v>73</v>
      </c>
    </row>
    <row r="91" spans="2:4" x14ac:dyDescent="0.3">
      <c r="B91" s="62" t="s">
        <v>98</v>
      </c>
      <c r="C91" s="62"/>
      <c r="D91" s="6" t="s">
        <v>57</v>
      </c>
    </row>
    <row r="92" spans="2:4" x14ac:dyDescent="0.3">
      <c r="B92" s="62" t="s">
        <v>64</v>
      </c>
      <c r="C92" s="62"/>
      <c r="D92" s="6" t="s">
        <v>65</v>
      </c>
    </row>
    <row r="93" spans="2:4" x14ac:dyDescent="0.3">
      <c r="B93" s="62" t="s">
        <v>97</v>
      </c>
      <c r="C93" s="62"/>
      <c r="D93" s="6" t="s">
        <v>104</v>
      </c>
    </row>
    <row r="94" spans="2:4" x14ac:dyDescent="0.3">
      <c r="B94" s="62" t="s">
        <v>74</v>
      </c>
      <c r="C94" s="62"/>
      <c r="D94" s="32">
        <v>0</v>
      </c>
    </row>
  </sheetData>
  <mergeCells count="32">
    <mergeCell ref="B42:C42"/>
    <mergeCell ref="B27:C28"/>
    <mergeCell ref="B35:C35"/>
    <mergeCell ref="B36:C37"/>
    <mergeCell ref="B38:C38"/>
    <mergeCell ref="B33:C33"/>
    <mergeCell ref="B34:C34"/>
    <mergeCell ref="B30:C30"/>
    <mergeCell ref="B29:C29"/>
    <mergeCell ref="B39:C39"/>
    <mergeCell ref="B40:C40"/>
    <mergeCell ref="B41:C41"/>
    <mergeCell ref="I3:K3"/>
    <mergeCell ref="L3:N3"/>
    <mergeCell ref="B26:C26"/>
    <mergeCell ref="B31:C31"/>
    <mergeCell ref="B32:C32"/>
    <mergeCell ref="C3:E3"/>
    <mergeCell ref="F3:H3"/>
    <mergeCell ref="B69:C69"/>
    <mergeCell ref="B70:C70"/>
    <mergeCell ref="B71:C71"/>
    <mergeCell ref="B74:C74"/>
    <mergeCell ref="B73:C73"/>
    <mergeCell ref="B72:C72"/>
    <mergeCell ref="B93:C93"/>
    <mergeCell ref="B94:C94"/>
    <mergeCell ref="B88:C88"/>
    <mergeCell ref="B89:C89"/>
    <mergeCell ref="B90:C90"/>
    <mergeCell ref="B91:C91"/>
    <mergeCell ref="B92:C9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78"/>
  <sheetViews>
    <sheetView topLeftCell="A109" workbookViewId="0">
      <selection activeCell="E121" sqref="E121:F121"/>
    </sheetView>
  </sheetViews>
  <sheetFormatPr defaultRowHeight="14" x14ac:dyDescent="0.3"/>
  <cols>
    <col min="1" max="1" width="4.1640625" customWidth="1"/>
    <col min="2" max="2" width="15.75" customWidth="1"/>
    <col min="3" max="3" width="12" customWidth="1"/>
    <col min="4" max="4" width="12.33203125" customWidth="1"/>
    <col min="5" max="5" width="11.25" customWidth="1"/>
    <col min="6" max="6" width="13.83203125" customWidth="1"/>
    <col min="7" max="7" width="11.58203125" customWidth="1"/>
    <col min="8" max="8" width="13.58203125" customWidth="1"/>
    <col min="9" max="9" width="10.83203125" customWidth="1"/>
    <col min="10" max="10" width="12.33203125" customWidth="1"/>
    <col min="11" max="11" width="10.25" customWidth="1"/>
    <col min="12" max="12" width="11.5" customWidth="1"/>
  </cols>
  <sheetData>
    <row r="2" spans="2:10" ht="15.5" x14ac:dyDescent="0.3">
      <c r="B2" s="5" t="s">
        <v>0</v>
      </c>
      <c r="D2" s="5"/>
      <c r="E2" s="5"/>
      <c r="F2" s="5"/>
      <c r="G2" s="5"/>
      <c r="H2" s="5"/>
      <c r="I2" s="5"/>
      <c r="J2" s="5"/>
    </row>
    <row r="3" spans="2:10" ht="14.5" customHeight="1" x14ac:dyDescent="0.3">
      <c r="B3" s="56"/>
      <c r="C3" s="73" t="s">
        <v>5</v>
      </c>
      <c r="D3" s="74"/>
      <c r="E3" s="74"/>
      <c r="F3" s="75"/>
      <c r="G3" s="76" t="s">
        <v>9</v>
      </c>
      <c r="H3" s="77"/>
      <c r="I3" s="77"/>
      <c r="J3" s="78"/>
    </row>
    <row r="4" spans="2:10" x14ac:dyDescent="0.3">
      <c r="B4" s="57" t="s">
        <v>78</v>
      </c>
      <c r="C4" s="57" t="s">
        <v>1</v>
      </c>
      <c r="D4" s="57" t="s">
        <v>2</v>
      </c>
      <c r="E4" s="57" t="s">
        <v>3</v>
      </c>
      <c r="F4" s="57" t="s">
        <v>4</v>
      </c>
      <c r="G4" s="57" t="s">
        <v>1</v>
      </c>
      <c r="H4" s="57" t="s">
        <v>2</v>
      </c>
      <c r="I4" s="57" t="s">
        <v>3</v>
      </c>
      <c r="J4" s="57" t="s">
        <v>4</v>
      </c>
    </row>
    <row r="5" spans="2:10" x14ac:dyDescent="0.3">
      <c r="B5" s="57">
        <v>1</v>
      </c>
      <c r="C5" s="56">
        <v>2779.68</v>
      </c>
      <c r="D5" s="56">
        <v>1483.9010000000001</v>
      </c>
      <c r="E5" s="56">
        <v>1118.67</v>
      </c>
      <c r="F5" s="56">
        <v>763.29600000000005</v>
      </c>
      <c r="G5" s="56">
        <v>1721.229</v>
      </c>
      <c r="H5" s="56">
        <v>1757.309</v>
      </c>
      <c r="I5" s="56">
        <v>756.476</v>
      </c>
      <c r="J5" s="56">
        <v>1268.077</v>
      </c>
    </row>
    <row r="6" spans="2:10" x14ac:dyDescent="0.3">
      <c r="B6" s="57">
        <v>2</v>
      </c>
      <c r="C6" s="56">
        <v>1401.0119999999999</v>
      </c>
      <c r="D6" s="56">
        <v>1243.4079999999999</v>
      </c>
      <c r="E6" s="56">
        <v>772.005</v>
      </c>
      <c r="F6" s="56">
        <v>405.67</v>
      </c>
      <c r="G6" s="56">
        <v>839.11900000000003</v>
      </c>
      <c r="H6" s="56">
        <v>248.68199999999999</v>
      </c>
      <c r="I6" s="56">
        <v>193.52500000000001</v>
      </c>
      <c r="J6" s="56">
        <v>207.374</v>
      </c>
    </row>
    <row r="7" spans="2:10" x14ac:dyDescent="0.3">
      <c r="B7" s="57">
        <v>3</v>
      </c>
      <c r="C7" s="56">
        <v>1991.77</v>
      </c>
      <c r="D7" s="56">
        <v>1942.6659999999999</v>
      </c>
      <c r="E7" s="56">
        <v>230.48500000000001</v>
      </c>
      <c r="F7" s="56">
        <v>211.161</v>
      </c>
      <c r="G7" s="56">
        <v>2368.482</v>
      </c>
      <c r="H7" s="56">
        <v>1949.672</v>
      </c>
      <c r="I7" s="56">
        <v>1365.768</v>
      </c>
      <c r="J7" s="56">
        <v>435.78699999999998</v>
      </c>
    </row>
    <row r="8" spans="2:10" x14ac:dyDescent="0.3">
      <c r="B8" s="57">
        <v>4</v>
      </c>
      <c r="C8" s="56">
        <v>1661.9659999999999</v>
      </c>
      <c r="D8" s="56">
        <v>1739.222</v>
      </c>
      <c r="E8" s="56">
        <v>1571.4169999999999</v>
      </c>
      <c r="F8" s="56">
        <v>967.78399999999999</v>
      </c>
      <c r="G8" s="56">
        <v>344.27</v>
      </c>
      <c r="H8" s="56">
        <v>73.031999999999996</v>
      </c>
      <c r="I8" s="56">
        <v>98.450999999999993</v>
      </c>
      <c r="J8" s="56">
        <v>48.148000000000003</v>
      </c>
    </row>
    <row r="9" spans="2:10" x14ac:dyDescent="0.3">
      <c r="B9" s="57">
        <v>5</v>
      </c>
      <c r="C9" s="56">
        <v>3450.6590000000001</v>
      </c>
      <c r="D9" s="56">
        <v>1893.01</v>
      </c>
      <c r="E9" s="56">
        <v>1075.0999999999999</v>
      </c>
      <c r="F9" s="56">
        <v>627.846</v>
      </c>
      <c r="G9" s="56">
        <v>548.72500000000002</v>
      </c>
      <c r="H9" s="56">
        <v>717.36599999999999</v>
      </c>
      <c r="I9" s="56">
        <v>1146.3720000000001</v>
      </c>
      <c r="J9" s="56">
        <v>778.81500000000005</v>
      </c>
    </row>
    <row r="10" spans="2:10" x14ac:dyDescent="0.3">
      <c r="B10" s="57">
        <v>6</v>
      </c>
      <c r="C10" s="56">
        <v>638.68399999999997</v>
      </c>
      <c r="D10" s="56">
        <v>1180.7560000000001</v>
      </c>
      <c r="E10" s="56">
        <v>1077.365</v>
      </c>
      <c r="F10" s="56">
        <v>877.375</v>
      </c>
      <c r="G10" s="56">
        <v>759.25800000000004</v>
      </c>
      <c r="H10" s="56">
        <v>113.154</v>
      </c>
      <c r="I10" s="56">
        <v>129.55600000000001</v>
      </c>
      <c r="J10" s="56">
        <v>43.152000000000001</v>
      </c>
    </row>
    <row r="11" spans="2:10" x14ac:dyDescent="0.3">
      <c r="B11" s="57">
        <v>7</v>
      </c>
      <c r="C11" s="56">
        <v>1728.13</v>
      </c>
      <c r="D11" s="56">
        <v>975.04</v>
      </c>
      <c r="E11" s="56">
        <v>918.20500000000004</v>
      </c>
      <c r="F11" s="56">
        <v>954.48699999999997</v>
      </c>
      <c r="G11" s="56">
        <v>1803.0989999999999</v>
      </c>
      <c r="H11" s="56">
        <v>334.404</v>
      </c>
      <c r="I11" s="56">
        <v>146.739</v>
      </c>
      <c r="J11" s="56">
        <v>149.49700000000001</v>
      </c>
    </row>
    <row r="12" spans="2:10" x14ac:dyDescent="0.3">
      <c r="B12" s="57">
        <v>8</v>
      </c>
      <c r="C12" s="56">
        <v>3109.3820000000001</v>
      </c>
      <c r="D12" s="56">
        <v>1471.789</v>
      </c>
      <c r="E12" s="56">
        <v>1076.182</v>
      </c>
      <c r="F12" s="56">
        <v>328.392</v>
      </c>
      <c r="G12" s="56">
        <v>715.11400000000003</v>
      </c>
      <c r="H12" s="56">
        <v>275.483</v>
      </c>
      <c r="I12" s="56">
        <v>148.20699999999999</v>
      </c>
      <c r="J12" s="56">
        <v>315.55500000000001</v>
      </c>
    </row>
    <row r="13" spans="2:10" x14ac:dyDescent="0.3">
      <c r="B13" s="57">
        <v>9</v>
      </c>
      <c r="C13" s="56">
        <v>2442.4229999999998</v>
      </c>
      <c r="D13" s="56">
        <v>826.34</v>
      </c>
      <c r="E13" s="56">
        <v>169.702</v>
      </c>
      <c r="F13" s="56">
        <v>828.60199999999998</v>
      </c>
      <c r="G13" s="56">
        <v>1403.527</v>
      </c>
      <c r="H13" s="56">
        <v>974.08900000000006</v>
      </c>
      <c r="I13" s="56">
        <v>576.31600000000003</v>
      </c>
      <c r="J13" s="56">
        <v>816.11</v>
      </c>
    </row>
    <row r="14" spans="2:10" x14ac:dyDescent="0.3">
      <c r="B14" s="57">
        <v>10</v>
      </c>
      <c r="C14" s="56">
        <v>3014.27</v>
      </c>
      <c r="D14" s="56">
        <v>1674.0550000000001</v>
      </c>
      <c r="E14" s="56">
        <v>435.89600000000002</v>
      </c>
      <c r="F14" s="56">
        <v>579.72699999999998</v>
      </c>
      <c r="G14" s="56">
        <v>2732.7869999999998</v>
      </c>
      <c r="H14" s="56">
        <v>2662.261</v>
      </c>
      <c r="I14" s="56">
        <v>1646.181</v>
      </c>
      <c r="J14" s="56">
        <v>622.98500000000001</v>
      </c>
    </row>
    <row r="15" spans="2:10" x14ac:dyDescent="0.3">
      <c r="B15" s="57">
        <v>11</v>
      </c>
      <c r="C15" s="56">
        <v>2332.5390000000002</v>
      </c>
      <c r="D15" s="56">
        <v>1114.4549999999999</v>
      </c>
      <c r="E15" s="56">
        <v>1231.02</v>
      </c>
      <c r="F15" s="56">
        <v>897.60900000000004</v>
      </c>
      <c r="G15" s="56">
        <v>1838.9490000000001</v>
      </c>
      <c r="H15" s="56">
        <v>1459.7909999999999</v>
      </c>
      <c r="I15" s="56">
        <v>1443.7059999999999</v>
      </c>
      <c r="J15" s="56">
        <v>707.92700000000002</v>
      </c>
    </row>
    <row r="16" spans="2:10" x14ac:dyDescent="0.3">
      <c r="B16" s="57">
        <v>12</v>
      </c>
      <c r="C16" s="56">
        <v>1958.2809999999999</v>
      </c>
      <c r="D16" s="56">
        <v>1079.567</v>
      </c>
      <c r="E16" s="56">
        <v>217.13499999999999</v>
      </c>
      <c r="F16" s="56">
        <v>98.588999999999999</v>
      </c>
      <c r="G16" s="56">
        <v>113.84099999999999</v>
      </c>
      <c r="H16" s="56">
        <v>107.24</v>
      </c>
      <c r="I16" s="56">
        <v>58.076999999999998</v>
      </c>
      <c r="J16" s="56">
        <v>59.293999999999997</v>
      </c>
    </row>
    <row r="17" spans="2:12" x14ac:dyDescent="0.3">
      <c r="B17" s="57">
        <v>13</v>
      </c>
      <c r="C17" s="56">
        <v>2044.9749999999999</v>
      </c>
      <c r="D17" s="56">
        <v>1078.73</v>
      </c>
      <c r="E17" s="56">
        <v>665.48199999999997</v>
      </c>
      <c r="F17" s="56">
        <v>1225.5619999999999</v>
      </c>
      <c r="G17" s="56">
        <v>1419.3879999999999</v>
      </c>
      <c r="H17" s="56">
        <v>2255.0030000000002</v>
      </c>
      <c r="I17" s="56">
        <v>2326.259</v>
      </c>
      <c r="J17" s="56">
        <v>2042.8579999999999</v>
      </c>
    </row>
    <row r="18" spans="2:12" x14ac:dyDescent="0.3">
      <c r="B18" s="57">
        <v>14</v>
      </c>
      <c r="C18" s="56">
        <v>1496.9839999999999</v>
      </c>
      <c r="D18" s="56">
        <v>1062.308</v>
      </c>
      <c r="E18" s="56">
        <v>2034.5250000000001</v>
      </c>
      <c r="F18" s="56">
        <v>1439.875</v>
      </c>
      <c r="G18" s="56">
        <v>869.63800000000003</v>
      </c>
      <c r="H18" s="56">
        <v>837.94</v>
      </c>
      <c r="I18" s="56">
        <v>802.19600000000003</v>
      </c>
      <c r="J18" s="56">
        <v>450.416</v>
      </c>
    </row>
    <row r="19" spans="2:12" x14ac:dyDescent="0.3">
      <c r="B19" s="57">
        <v>15</v>
      </c>
      <c r="C19" s="56">
        <v>592.63099999999997</v>
      </c>
      <c r="D19" s="56">
        <v>2879.3240000000001</v>
      </c>
      <c r="E19" s="56">
        <v>3258.8789999999999</v>
      </c>
      <c r="F19" s="56">
        <v>2158.0709999999999</v>
      </c>
      <c r="G19" s="56">
        <v>424.024</v>
      </c>
      <c r="H19" s="56">
        <v>155.87700000000001</v>
      </c>
      <c r="I19" s="56">
        <v>219.316</v>
      </c>
      <c r="J19" s="56">
        <v>893.99400000000003</v>
      </c>
    </row>
    <row r="20" spans="2:12" x14ac:dyDescent="0.3">
      <c r="B20" s="57">
        <v>16</v>
      </c>
      <c r="C20" s="56">
        <v>3352.1089999999999</v>
      </c>
      <c r="D20" s="56">
        <v>2921.23</v>
      </c>
      <c r="E20" s="56">
        <v>1556.99</v>
      </c>
      <c r="F20" s="56">
        <v>1868.001</v>
      </c>
      <c r="G20" s="56">
        <v>1586.835</v>
      </c>
      <c r="H20" s="56">
        <v>2759.7710000000002</v>
      </c>
      <c r="I20" s="56">
        <v>1410.739</v>
      </c>
      <c r="J20" s="56">
        <v>1060.826</v>
      </c>
    </row>
    <row r="21" spans="2:12" x14ac:dyDescent="0.3">
      <c r="B21" s="57">
        <v>17</v>
      </c>
      <c r="C21" s="56"/>
      <c r="D21" s="56"/>
      <c r="E21" s="56"/>
      <c r="F21" s="56"/>
      <c r="G21" s="56">
        <v>1405.778</v>
      </c>
      <c r="H21" s="56">
        <v>1973.422</v>
      </c>
      <c r="I21" s="56">
        <v>1640.713</v>
      </c>
      <c r="J21" s="56">
        <v>1476.299</v>
      </c>
    </row>
    <row r="22" spans="2:12" x14ac:dyDescent="0.3">
      <c r="B22" s="28" t="s">
        <v>15</v>
      </c>
      <c r="C22" s="54" t="s">
        <v>10</v>
      </c>
      <c r="D22" s="54" t="s">
        <v>11</v>
      </c>
      <c r="E22" s="54" t="s">
        <v>12</v>
      </c>
      <c r="F22" s="54" t="s">
        <v>6</v>
      </c>
      <c r="G22" s="54" t="s">
        <v>13</v>
      </c>
      <c r="H22" s="54" t="s">
        <v>14</v>
      </c>
      <c r="I22" s="54" t="s">
        <v>7</v>
      </c>
      <c r="J22" s="54" t="s">
        <v>8</v>
      </c>
    </row>
    <row r="23" spans="2:12" ht="15.5" x14ac:dyDescent="0.3">
      <c r="B23" s="87" t="s">
        <v>149</v>
      </c>
      <c r="C23" s="90"/>
      <c r="D23" s="48"/>
      <c r="E23" s="48"/>
      <c r="F23" s="48"/>
      <c r="G23" s="48"/>
      <c r="H23" s="89" t="s">
        <v>158</v>
      </c>
      <c r="I23" s="90"/>
      <c r="J23" s="48"/>
      <c r="K23" s="48"/>
    </row>
    <row r="24" spans="2:12" x14ac:dyDescent="0.3">
      <c r="B24" s="54" t="s">
        <v>150</v>
      </c>
      <c r="C24" s="54" t="s">
        <v>153</v>
      </c>
      <c r="D24" s="30" t="s">
        <v>155</v>
      </c>
      <c r="E24" s="54" t="s">
        <v>56</v>
      </c>
      <c r="F24" s="54" t="s">
        <v>58</v>
      </c>
      <c r="G24" s="30" t="s">
        <v>157</v>
      </c>
      <c r="H24" s="28"/>
      <c r="I24" s="54" t="s">
        <v>163</v>
      </c>
      <c r="J24" s="54" t="s">
        <v>56</v>
      </c>
      <c r="K24" s="54" t="s">
        <v>164</v>
      </c>
    </row>
    <row r="25" spans="2:12" x14ac:dyDescent="0.3">
      <c r="B25" s="54" t="s">
        <v>151</v>
      </c>
      <c r="C25" s="54">
        <v>3</v>
      </c>
      <c r="D25" s="30">
        <v>16.739999999999998</v>
      </c>
      <c r="E25" s="54" t="s">
        <v>112</v>
      </c>
      <c r="F25" s="54" t="s">
        <v>63</v>
      </c>
      <c r="G25" s="30" t="s">
        <v>57</v>
      </c>
      <c r="H25" s="54" t="s">
        <v>159</v>
      </c>
      <c r="I25" s="54">
        <v>3.4780000000000002</v>
      </c>
      <c r="J25" s="54" t="s">
        <v>167</v>
      </c>
      <c r="K25" s="54" t="s">
        <v>73</v>
      </c>
    </row>
    <row r="26" spans="2:12" x14ac:dyDescent="0.3">
      <c r="B26" s="54" t="s">
        <v>152</v>
      </c>
      <c r="C26" s="54">
        <v>1</v>
      </c>
      <c r="D26" s="30">
        <v>5.4050000000000002</v>
      </c>
      <c r="E26" s="54">
        <v>2.6800000000000001E-2</v>
      </c>
      <c r="F26" s="54" t="s">
        <v>156</v>
      </c>
      <c r="G26" s="30" t="s">
        <v>57</v>
      </c>
      <c r="H26" s="54" t="s">
        <v>160</v>
      </c>
      <c r="I26" s="54">
        <v>1.7010000000000001</v>
      </c>
      <c r="J26" s="54" t="s">
        <v>165</v>
      </c>
      <c r="K26" s="54" t="s">
        <v>99</v>
      </c>
    </row>
    <row r="27" spans="2:12" x14ac:dyDescent="0.3">
      <c r="B27" s="54" t="s">
        <v>154</v>
      </c>
      <c r="C27" s="54">
        <v>93</v>
      </c>
      <c r="D27" s="30"/>
      <c r="E27" s="54"/>
      <c r="F27" s="54"/>
      <c r="G27" s="54"/>
      <c r="H27" s="54" t="s">
        <v>161</v>
      </c>
      <c r="I27" s="54">
        <v>1.002</v>
      </c>
      <c r="J27" s="54" t="s">
        <v>165</v>
      </c>
      <c r="K27" s="54" t="s">
        <v>99</v>
      </c>
    </row>
    <row r="28" spans="2:12" x14ac:dyDescent="0.3">
      <c r="H28" s="54" t="s">
        <v>162</v>
      </c>
      <c r="I28" s="54">
        <v>0.85519999999999996</v>
      </c>
      <c r="J28" s="54" t="s">
        <v>165</v>
      </c>
      <c r="K28" s="54" t="s">
        <v>99</v>
      </c>
    </row>
    <row r="29" spans="2:12" x14ac:dyDescent="0.3">
      <c r="I29" s="53"/>
      <c r="J29" s="53"/>
      <c r="K29" s="53"/>
      <c r="L29" s="53"/>
    </row>
    <row r="30" spans="2:12" x14ac:dyDescent="0.3">
      <c r="B30" s="4"/>
      <c r="C30" s="4"/>
      <c r="D30" s="4"/>
      <c r="E30" s="4"/>
      <c r="F30" s="4"/>
      <c r="G30" s="4"/>
      <c r="H30" s="4"/>
      <c r="I30" s="4"/>
      <c r="J30" s="4"/>
    </row>
    <row r="31" spans="2:12" ht="15.5" x14ac:dyDescent="0.3">
      <c r="B31" s="5" t="s">
        <v>26</v>
      </c>
      <c r="D31" s="5"/>
      <c r="E31" s="5"/>
      <c r="F31" s="5"/>
      <c r="G31" s="5"/>
      <c r="H31" s="5"/>
      <c r="I31" s="5"/>
      <c r="J31" s="5"/>
    </row>
    <row r="32" spans="2:12" x14ac:dyDescent="0.3">
      <c r="B32" s="56"/>
      <c r="C32" s="73" t="s">
        <v>5</v>
      </c>
      <c r="D32" s="74"/>
      <c r="E32" s="74"/>
      <c r="F32" s="75"/>
      <c r="G32" s="76" t="s">
        <v>9</v>
      </c>
      <c r="H32" s="77"/>
      <c r="I32" s="77"/>
      <c r="J32" s="78"/>
    </row>
    <row r="33" spans="2:10" x14ac:dyDescent="0.3">
      <c r="B33" s="57" t="s">
        <v>78</v>
      </c>
      <c r="C33" s="57" t="s">
        <v>1</v>
      </c>
      <c r="D33" s="57" t="s">
        <v>2</v>
      </c>
      <c r="E33" s="57" t="s">
        <v>3</v>
      </c>
      <c r="F33" s="57" t="s">
        <v>4</v>
      </c>
      <c r="G33" s="57" t="s">
        <v>1</v>
      </c>
      <c r="H33" s="57" t="s">
        <v>2</v>
      </c>
      <c r="I33" s="57" t="s">
        <v>3</v>
      </c>
      <c r="J33" s="57" t="s">
        <v>4</v>
      </c>
    </row>
    <row r="34" spans="2:10" x14ac:dyDescent="0.3">
      <c r="B34" s="57">
        <v>1</v>
      </c>
      <c r="C34" s="57">
        <v>29</v>
      </c>
      <c r="D34" s="57">
        <v>14</v>
      </c>
      <c r="E34" s="57">
        <v>8</v>
      </c>
      <c r="F34" s="57">
        <v>5</v>
      </c>
      <c r="G34" s="57">
        <v>49</v>
      </c>
      <c r="H34" s="57">
        <v>38</v>
      </c>
      <c r="I34" s="57">
        <v>6</v>
      </c>
      <c r="J34" s="57">
        <v>7</v>
      </c>
    </row>
    <row r="35" spans="2:10" x14ac:dyDescent="0.3">
      <c r="B35" s="57">
        <v>2</v>
      </c>
      <c r="C35" s="57">
        <v>43</v>
      </c>
      <c r="D35" s="57">
        <v>26</v>
      </c>
      <c r="E35" s="57">
        <v>14</v>
      </c>
      <c r="F35" s="57">
        <v>7</v>
      </c>
      <c r="G35" s="57">
        <v>19</v>
      </c>
      <c r="H35" s="57">
        <v>5</v>
      </c>
      <c r="I35" s="57">
        <v>3</v>
      </c>
      <c r="J35" s="57">
        <v>4</v>
      </c>
    </row>
    <row r="36" spans="2:10" x14ac:dyDescent="0.3">
      <c r="B36" s="57">
        <v>3</v>
      </c>
      <c r="C36" s="57">
        <v>57</v>
      </c>
      <c r="D36" s="57">
        <v>32</v>
      </c>
      <c r="E36" s="57">
        <v>12</v>
      </c>
      <c r="F36" s="57">
        <v>7</v>
      </c>
      <c r="G36" s="57">
        <v>28</v>
      </c>
      <c r="H36" s="57">
        <v>20</v>
      </c>
      <c r="I36" s="57">
        <v>10</v>
      </c>
      <c r="J36" s="57">
        <v>10</v>
      </c>
    </row>
    <row r="37" spans="2:10" x14ac:dyDescent="0.3">
      <c r="B37" s="57">
        <v>4</v>
      </c>
      <c r="C37" s="57">
        <v>76</v>
      </c>
      <c r="D37" s="57">
        <v>46</v>
      </c>
      <c r="E37" s="57">
        <v>22</v>
      </c>
      <c r="F37" s="57">
        <v>17</v>
      </c>
      <c r="G37" s="57">
        <v>2</v>
      </c>
      <c r="H37" s="57">
        <v>1</v>
      </c>
      <c r="I37" s="57">
        <v>0</v>
      </c>
      <c r="J37" s="57">
        <v>0</v>
      </c>
    </row>
    <row r="38" spans="2:10" x14ac:dyDescent="0.3">
      <c r="B38" s="57">
        <v>5</v>
      </c>
      <c r="C38" s="57">
        <v>95</v>
      </c>
      <c r="D38" s="57">
        <v>47</v>
      </c>
      <c r="E38" s="57">
        <v>32</v>
      </c>
      <c r="F38" s="57">
        <v>16</v>
      </c>
      <c r="G38" s="57">
        <v>17</v>
      </c>
      <c r="H38" s="57">
        <v>15</v>
      </c>
      <c r="I38" s="57">
        <v>21</v>
      </c>
      <c r="J38" s="57">
        <v>13</v>
      </c>
    </row>
    <row r="39" spans="2:10" x14ac:dyDescent="0.3">
      <c r="B39" s="57">
        <v>6</v>
      </c>
      <c r="C39" s="57">
        <v>8</v>
      </c>
      <c r="D39" s="57">
        <v>9</v>
      </c>
      <c r="E39" s="57">
        <v>16</v>
      </c>
      <c r="F39" s="57">
        <v>14</v>
      </c>
      <c r="G39" s="57">
        <v>13</v>
      </c>
      <c r="H39" s="57">
        <v>0</v>
      </c>
      <c r="I39" s="57">
        <v>9</v>
      </c>
      <c r="J39" s="57">
        <v>0</v>
      </c>
    </row>
    <row r="40" spans="2:10" x14ac:dyDescent="0.3">
      <c r="B40" s="57">
        <v>7</v>
      </c>
      <c r="C40" s="57">
        <v>61</v>
      </c>
      <c r="D40" s="57">
        <v>16</v>
      </c>
      <c r="E40" s="57">
        <v>28</v>
      </c>
      <c r="F40" s="57">
        <v>24</v>
      </c>
      <c r="G40" s="57">
        <v>47</v>
      </c>
      <c r="H40" s="57">
        <v>7</v>
      </c>
      <c r="I40" s="57">
        <v>1</v>
      </c>
      <c r="J40" s="57">
        <v>1</v>
      </c>
    </row>
    <row r="41" spans="2:10" x14ac:dyDescent="0.3">
      <c r="B41" s="57">
        <v>8</v>
      </c>
      <c r="C41" s="57">
        <v>37</v>
      </c>
      <c r="D41" s="57">
        <v>18</v>
      </c>
      <c r="E41" s="57">
        <v>8</v>
      </c>
      <c r="F41" s="57">
        <v>1</v>
      </c>
      <c r="G41" s="57">
        <v>7</v>
      </c>
      <c r="H41" s="57">
        <v>2</v>
      </c>
      <c r="I41" s="57">
        <v>2</v>
      </c>
      <c r="J41" s="57">
        <v>0</v>
      </c>
    </row>
    <row r="42" spans="2:10" x14ac:dyDescent="0.3">
      <c r="B42" s="57">
        <v>9</v>
      </c>
      <c r="C42" s="57">
        <v>48</v>
      </c>
      <c r="D42" s="57">
        <v>30</v>
      </c>
      <c r="E42" s="57">
        <v>2</v>
      </c>
      <c r="F42" s="57">
        <v>19</v>
      </c>
      <c r="G42" s="57">
        <v>24</v>
      </c>
      <c r="H42" s="57">
        <v>32</v>
      </c>
      <c r="I42" s="57">
        <v>18</v>
      </c>
      <c r="J42" s="57">
        <v>16</v>
      </c>
    </row>
    <row r="43" spans="2:10" x14ac:dyDescent="0.3">
      <c r="B43" s="57">
        <v>10</v>
      </c>
      <c r="C43" s="57">
        <v>29</v>
      </c>
      <c r="D43" s="57">
        <v>18</v>
      </c>
      <c r="E43" s="57">
        <v>11</v>
      </c>
      <c r="F43" s="57">
        <v>12</v>
      </c>
      <c r="G43" s="57">
        <v>30</v>
      </c>
      <c r="H43" s="57">
        <v>32</v>
      </c>
      <c r="I43" s="57">
        <v>24</v>
      </c>
      <c r="J43" s="57">
        <v>7</v>
      </c>
    </row>
    <row r="44" spans="2:10" x14ac:dyDescent="0.3">
      <c r="B44" s="57">
        <v>11</v>
      </c>
      <c r="C44" s="57">
        <v>25</v>
      </c>
      <c r="D44" s="57">
        <v>1</v>
      </c>
      <c r="E44" s="57">
        <v>5</v>
      </c>
      <c r="F44" s="57">
        <v>16</v>
      </c>
      <c r="G44" s="57">
        <v>32</v>
      </c>
      <c r="H44" s="57">
        <v>31</v>
      </c>
      <c r="I44" s="57">
        <v>14</v>
      </c>
      <c r="J44" s="57">
        <v>4</v>
      </c>
    </row>
    <row r="45" spans="2:10" x14ac:dyDescent="0.3">
      <c r="B45" s="57">
        <v>12</v>
      </c>
      <c r="C45" s="57">
        <v>47</v>
      </c>
      <c r="D45" s="57">
        <v>15</v>
      </c>
      <c r="E45" s="57">
        <v>6</v>
      </c>
      <c r="F45" s="57">
        <v>1</v>
      </c>
      <c r="G45" s="57">
        <v>0</v>
      </c>
      <c r="H45" s="57">
        <v>0</v>
      </c>
      <c r="I45" s="57">
        <v>1</v>
      </c>
      <c r="J45" s="57">
        <v>0</v>
      </c>
    </row>
    <row r="46" spans="2:10" x14ac:dyDescent="0.3">
      <c r="B46" s="57">
        <v>13</v>
      </c>
      <c r="C46" s="57">
        <v>39</v>
      </c>
      <c r="D46" s="57">
        <v>33</v>
      </c>
      <c r="E46" s="57">
        <v>16</v>
      </c>
      <c r="F46" s="57">
        <v>32</v>
      </c>
      <c r="G46" s="57">
        <v>27</v>
      </c>
      <c r="H46" s="57">
        <v>55</v>
      </c>
      <c r="I46" s="57">
        <v>56</v>
      </c>
      <c r="J46" s="57">
        <v>30</v>
      </c>
    </row>
    <row r="47" spans="2:10" x14ac:dyDescent="0.3">
      <c r="B47" s="57">
        <v>14</v>
      </c>
      <c r="C47" s="57">
        <v>47</v>
      </c>
      <c r="D47" s="57">
        <v>21</v>
      </c>
      <c r="E47" s="57">
        <v>24</v>
      </c>
      <c r="F47" s="57">
        <v>39</v>
      </c>
      <c r="G47" s="57">
        <v>26</v>
      </c>
      <c r="H47" s="57">
        <v>16</v>
      </c>
      <c r="I47" s="57">
        <v>14</v>
      </c>
      <c r="J47" s="57">
        <v>37</v>
      </c>
    </row>
    <row r="48" spans="2:10" x14ac:dyDescent="0.3">
      <c r="B48" s="57">
        <v>15</v>
      </c>
      <c r="C48" s="57">
        <v>31</v>
      </c>
      <c r="D48" s="57">
        <v>43</v>
      </c>
      <c r="E48" s="57">
        <v>28</v>
      </c>
      <c r="F48" s="57">
        <v>48</v>
      </c>
      <c r="G48" s="57">
        <v>9</v>
      </c>
      <c r="H48" s="57">
        <v>0</v>
      </c>
      <c r="I48" s="57">
        <v>0</v>
      </c>
      <c r="J48" s="57">
        <v>1</v>
      </c>
    </row>
    <row r="49" spans="2:11" x14ac:dyDescent="0.3">
      <c r="B49" s="57">
        <v>16</v>
      </c>
      <c r="C49" s="57">
        <v>36</v>
      </c>
      <c r="D49" s="57">
        <v>38</v>
      </c>
      <c r="E49" s="57">
        <v>20</v>
      </c>
      <c r="F49" s="57">
        <v>35</v>
      </c>
      <c r="G49" s="57">
        <v>28</v>
      </c>
      <c r="H49" s="57">
        <v>18</v>
      </c>
      <c r="I49" s="57">
        <v>12</v>
      </c>
      <c r="J49" s="57">
        <v>19</v>
      </c>
    </row>
    <row r="50" spans="2:11" x14ac:dyDescent="0.3">
      <c r="B50" s="57">
        <v>17</v>
      </c>
      <c r="C50" s="57"/>
      <c r="D50" s="57"/>
      <c r="E50" s="57"/>
      <c r="F50" s="57"/>
      <c r="G50" s="57">
        <v>15</v>
      </c>
      <c r="H50" s="57">
        <v>17</v>
      </c>
      <c r="I50" s="57">
        <v>47</v>
      </c>
      <c r="J50" s="57">
        <v>17</v>
      </c>
    </row>
    <row r="51" spans="2:11" x14ac:dyDescent="0.3">
      <c r="B51" s="28" t="s">
        <v>15</v>
      </c>
      <c r="C51" s="28" t="s">
        <v>27</v>
      </c>
      <c r="D51" s="28" t="s">
        <v>28</v>
      </c>
      <c r="E51" s="28" t="s">
        <v>29</v>
      </c>
      <c r="F51" s="28" t="s">
        <v>30</v>
      </c>
      <c r="G51" s="28" t="s">
        <v>31</v>
      </c>
      <c r="H51" s="28" t="s">
        <v>32</v>
      </c>
      <c r="I51" s="28" t="s">
        <v>33</v>
      </c>
      <c r="J51" s="28" t="s">
        <v>34</v>
      </c>
    </row>
    <row r="52" spans="2:11" ht="15.5" x14ac:dyDescent="0.3">
      <c r="B52" s="87" t="s">
        <v>149</v>
      </c>
      <c r="C52" s="90"/>
      <c r="D52" s="48"/>
      <c r="E52" s="48"/>
      <c r="F52" s="48"/>
      <c r="G52" s="48"/>
      <c r="H52" s="89" t="s">
        <v>158</v>
      </c>
      <c r="I52" s="90"/>
      <c r="J52" s="48"/>
      <c r="K52" s="48"/>
    </row>
    <row r="53" spans="2:11" x14ac:dyDescent="0.3">
      <c r="B53" s="54" t="s">
        <v>150</v>
      </c>
      <c r="C53" s="54" t="s">
        <v>153</v>
      </c>
      <c r="D53" s="30" t="s">
        <v>155</v>
      </c>
      <c r="E53" s="54" t="s">
        <v>56</v>
      </c>
      <c r="F53" s="54" t="s">
        <v>58</v>
      </c>
      <c r="G53" s="30" t="s">
        <v>157</v>
      </c>
      <c r="H53" s="28"/>
      <c r="I53" s="54" t="s">
        <v>163</v>
      </c>
      <c r="J53" s="54" t="s">
        <v>56</v>
      </c>
      <c r="K53" s="54" t="s">
        <v>164</v>
      </c>
    </row>
    <row r="54" spans="2:11" x14ac:dyDescent="0.3">
      <c r="B54" s="54" t="s">
        <v>151</v>
      </c>
      <c r="C54" s="54">
        <v>3</v>
      </c>
      <c r="D54" s="54">
        <v>20.260000000000002</v>
      </c>
      <c r="E54" s="54" t="s">
        <v>112</v>
      </c>
      <c r="F54" s="54" t="s">
        <v>63</v>
      </c>
      <c r="G54" s="54" t="s">
        <v>57</v>
      </c>
      <c r="H54" s="54" t="s">
        <v>159</v>
      </c>
      <c r="I54" s="54">
        <v>4.3579999999999997</v>
      </c>
      <c r="J54" s="54" t="s">
        <v>166</v>
      </c>
      <c r="K54" s="54" t="s">
        <v>63</v>
      </c>
    </row>
    <row r="55" spans="2:11" x14ac:dyDescent="0.3">
      <c r="B55" s="54" t="s">
        <v>152</v>
      </c>
      <c r="C55" s="54">
        <v>1</v>
      </c>
      <c r="D55" s="54">
        <v>7.14</v>
      </c>
      <c r="E55" s="54">
        <v>1.1900000000000001E-2</v>
      </c>
      <c r="F55" s="54" t="s">
        <v>156</v>
      </c>
      <c r="G55" s="54" t="s">
        <v>57</v>
      </c>
      <c r="H55" s="54" t="s">
        <v>160</v>
      </c>
      <c r="I55" s="54">
        <v>1.6479999999999999</v>
      </c>
      <c r="J55" s="54" t="s">
        <v>165</v>
      </c>
      <c r="K55" s="54" t="s">
        <v>99</v>
      </c>
    </row>
    <row r="56" spans="2:11" x14ac:dyDescent="0.3">
      <c r="B56" s="54" t="s">
        <v>154</v>
      </c>
      <c r="C56" s="54">
        <v>93</v>
      </c>
      <c r="D56" s="54"/>
      <c r="E56" s="54"/>
      <c r="F56" s="54"/>
      <c r="G56" s="54"/>
      <c r="H56" s="54" t="s">
        <v>161</v>
      </c>
      <c r="I56" s="54">
        <v>0.34179999999999999</v>
      </c>
      <c r="J56" s="54" t="s">
        <v>165</v>
      </c>
      <c r="K56" s="54" t="s">
        <v>99</v>
      </c>
    </row>
    <row r="57" spans="2:11" ht="15.5" x14ac:dyDescent="0.3">
      <c r="F57" s="47"/>
      <c r="G57" s="47"/>
      <c r="H57" s="54" t="s">
        <v>162</v>
      </c>
      <c r="I57" s="54">
        <v>1.67</v>
      </c>
      <c r="J57" s="54" t="s">
        <v>165</v>
      </c>
      <c r="K57" s="54" t="s">
        <v>99</v>
      </c>
    </row>
    <row r="58" spans="2:11" ht="15.5" x14ac:dyDescent="0.3">
      <c r="F58" s="47"/>
      <c r="G58" s="47"/>
      <c r="H58" s="47"/>
      <c r="I58" s="47"/>
      <c r="J58" s="47"/>
    </row>
    <row r="59" spans="2:11" x14ac:dyDescent="0.3">
      <c r="B59" s="4"/>
      <c r="C59" s="4"/>
      <c r="D59" s="4"/>
      <c r="E59" s="4"/>
      <c r="F59" s="4"/>
      <c r="G59" s="4"/>
      <c r="H59" s="4"/>
      <c r="I59" s="4"/>
      <c r="J59" s="4"/>
    </row>
    <row r="60" spans="2:11" ht="15.5" x14ac:dyDescent="0.35">
      <c r="B60" s="3" t="s">
        <v>35</v>
      </c>
      <c r="D60" s="4"/>
      <c r="E60" s="4"/>
      <c r="F60" s="4"/>
      <c r="G60" s="4"/>
      <c r="H60" s="4"/>
      <c r="I60" s="4"/>
      <c r="J60" s="4"/>
    </row>
    <row r="61" spans="2:11" x14ac:dyDescent="0.3">
      <c r="B61" s="56"/>
      <c r="C61" s="73" t="s">
        <v>5</v>
      </c>
      <c r="D61" s="74"/>
      <c r="E61" s="74"/>
      <c r="F61" s="75"/>
      <c r="G61" s="76" t="s">
        <v>9</v>
      </c>
      <c r="H61" s="77"/>
      <c r="I61" s="77"/>
      <c r="J61" s="78"/>
    </row>
    <row r="62" spans="2:11" x14ac:dyDescent="0.3">
      <c r="B62" s="57" t="s">
        <v>78</v>
      </c>
      <c r="C62" s="57" t="s">
        <v>1</v>
      </c>
      <c r="D62" s="57" t="s">
        <v>2</v>
      </c>
      <c r="E62" s="57" t="s">
        <v>3</v>
      </c>
      <c r="F62" s="57" t="s">
        <v>4</v>
      </c>
      <c r="G62" s="57" t="s">
        <v>1</v>
      </c>
      <c r="H62" s="57" t="s">
        <v>2</v>
      </c>
      <c r="I62" s="57" t="s">
        <v>3</v>
      </c>
      <c r="J62" s="57" t="s">
        <v>4</v>
      </c>
    </row>
    <row r="63" spans="2:11" x14ac:dyDescent="0.3">
      <c r="B63" s="57">
        <v>1</v>
      </c>
      <c r="C63" s="57">
        <v>14</v>
      </c>
      <c r="D63" s="57">
        <v>13</v>
      </c>
      <c r="E63" s="57">
        <v>4</v>
      </c>
      <c r="F63" s="57">
        <v>4</v>
      </c>
      <c r="G63" s="57">
        <v>23</v>
      </c>
      <c r="H63" s="57">
        <v>19</v>
      </c>
      <c r="I63" s="57">
        <v>5</v>
      </c>
      <c r="J63" s="57">
        <v>4</v>
      </c>
    </row>
    <row r="64" spans="2:11" x14ac:dyDescent="0.3">
      <c r="B64" s="57">
        <v>2</v>
      </c>
      <c r="C64" s="57">
        <v>19</v>
      </c>
      <c r="D64" s="57">
        <v>8</v>
      </c>
      <c r="E64" s="57">
        <v>5</v>
      </c>
      <c r="F64" s="57">
        <v>2</v>
      </c>
      <c r="G64" s="57">
        <v>15</v>
      </c>
      <c r="H64" s="57">
        <v>5</v>
      </c>
      <c r="I64" s="57">
        <v>4</v>
      </c>
      <c r="J64" s="57">
        <v>5</v>
      </c>
    </row>
    <row r="65" spans="2:10" x14ac:dyDescent="0.3">
      <c r="B65" s="57">
        <v>3</v>
      </c>
      <c r="C65" s="57">
        <v>27</v>
      </c>
      <c r="D65" s="57">
        <v>17</v>
      </c>
      <c r="E65" s="57">
        <v>4</v>
      </c>
      <c r="F65" s="57">
        <v>3</v>
      </c>
      <c r="G65" s="57">
        <v>19</v>
      </c>
      <c r="H65" s="57">
        <v>13</v>
      </c>
      <c r="I65" s="57">
        <v>8</v>
      </c>
      <c r="J65" s="57">
        <v>6</v>
      </c>
    </row>
    <row r="66" spans="2:10" x14ac:dyDescent="0.3">
      <c r="B66" s="57">
        <v>4</v>
      </c>
      <c r="C66" s="57">
        <v>33</v>
      </c>
      <c r="D66" s="57">
        <v>27</v>
      </c>
      <c r="E66" s="57">
        <v>15</v>
      </c>
      <c r="F66" s="57">
        <v>9</v>
      </c>
      <c r="G66" s="57">
        <v>3</v>
      </c>
      <c r="H66" s="57">
        <v>1</v>
      </c>
      <c r="I66" s="57">
        <v>0</v>
      </c>
      <c r="J66" s="57">
        <v>0</v>
      </c>
    </row>
    <row r="67" spans="2:10" x14ac:dyDescent="0.3">
      <c r="B67" s="57">
        <v>5</v>
      </c>
      <c r="C67" s="57">
        <v>44</v>
      </c>
      <c r="D67" s="57">
        <v>28</v>
      </c>
      <c r="E67" s="57">
        <v>14</v>
      </c>
      <c r="F67" s="57">
        <v>5</v>
      </c>
      <c r="G67" s="57">
        <v>14</v>
      </c>
      <c r="H67" s="57">
        <v>13</v>
      </c>
      <c r="I67" s="57">
        <v>23</v>
      </c>
      <c r="J67" s="57">
        <v>10</v>
      </c>
    </row>
    <row r="68" spans="2:10" x14ac:dyDescent="0.3">
      <c r="B68" s="57">
        <v>6</v>
      </c>
      <c r="C68" s="57">
        <v>7</v>
      </c>
      <c r="D68" s="57">
        <v>10</v>
      </c>
      <c r="E68" s="57">
        <v>16</v>
      </c>
      <c r="F68" s="57">
        <v>13</v>
      </c>
      <c r="G68" s="57">
        <v>12</v>
      </c>
      <c r="H68" s="57">
        <v>0</v>
      </c>
      <c r="I68" s="57">
        <v>4</v>
      </c>
      <c r="J68" s="57">
        <v>0</v>
      </c>
    </row>
    <row r="69" spans="2:10" x14ac:dyDescent="0.3">
      <c r="B69" s="57">
        <v>7</v>
      </c>
      <c r="C69" s="57">
        <v>27</v>
      </c>
      <c r="D69" s="57">
        <v>10</v>
      </c>
      <c r="E69" s="57">
        <v>12</v>
      </c>
      <c r="F69" s="57">
        <v>10</v>
      </c>
      <c r="G69" s="57">
        <v>28</v>
      </c>
      <c r="H69" s="57">
        <v>4</v>
      </c>
      <c r="I69" s="57">
        <v>2</v>
      </c>
      <c r="J69" s="57">
        <v>2</v>
      </c>
    </row>
    <row r="70" spans="2:10" x14ac:dyDescent="0.3">
      <c r="B70" s="57">
        <v>8</v>
      </c>
      <c r="C70" s="57">
        <v>27</v>
      </c>
      <c r="D70" s="57">
        <v>12</v>
      </c>
      <c r="E70" s="57">
        <v>5</v>
      </c>
      <c r="F70" s="57">
        <v>1</v>
      </c>
      <c r="G70" s="57">
        <v>4</v>
      </c>
      <c r="H70" s="57">
        <v>2</v>
      </c>
      <c r="I70" s="57">
        <v>2</v>
      </c>
      <c r="J70" s="57">
        <v>0</v>
      </c>
    </row>
    <row r="71" spans="2:10" x14ac:dyDescent="0.3">
      <c r="B71" s="57">
        <v>9</v>
      </c>
      <c r="C71" s="57">
        <v>23</v>
      </c>
      <c r="D71" s="57">
        <v>17</v>
      </c>
      <c r="E71" s="57">
        <v>1</v>
      </c>
      <c r="F71" s="57">
        <v>13</v>
      </c>
      <c r="G71" s="57">
        <v>22</v>
      </c>
      <c r="H71" s="57">
        <v>27</v>
      </c>
      <c r="I71" s="57">
        <v>16</v>
      </c>
      <c r="J71" s="57">
        <v>10</v>
      </c>
    </row>
    <row r="72" spans="2:10" x14ac:dyDescent="0.3">
      <c r="B72" s="57">
        <v>10</v>
      </c>
      <c r="C72" s="57">
        <v>23</v>
      </c>
      <c r="D72" s="57">
        <v>11</v>
      </c>
      <c r="E72" s="57">
        <v>9</v>
      </c>
      <c r="F72" s="57">
        <v>10</v>
      </c>
      <c r="G72" s="57">
        <v>25</v>
      </c>
      <c r="H72" s="57">
        <v>26</v>
      </c>
      <c r="I72" s="57">
        <v>15</v>
      </c>
      <c r="J72" s="57">
        <v>7</v>
      </c>
    </row>
    <row r="73" spans="2:10" x14ac:dyDescent="0.3">
      <c r="B73" s="57">
        <v>11</v>
      </c>
      <c r="C73" s="57">
        <v>14</v>
      </c>
      <c r="D73" s="57">
        <v>1</v>
      </c>
      <c r="E73" s="57">
        <v>4</v>
      </c>
      <c r="F73" s="57">
        <v>8</v>
      </c>
      <c r="G73" s="57">
        <v>24</v>
      </c>
      <c r="H73" s="57">
        <v>19</v>
      </c>
      <c r="I73" s="57">
        <v>9</v>
      </c>
      <c r="J73" s="57">
        <v>3</v>
      </c>
    </row>
    <row r="74" spans="2:10" x14ac:dyDescent="0.3">
      <c r="B74" s="57">
        <v>12</v>
      </c>
      <c r="C74" s="57">
        <v>27</v>
      </c>
      <c r="D74" s="57">
        <v>9</v>
      </c>
      <c r="E74" s="57">
        <v>2</v>
      </c>
      <c r="F74" s="57">
        <v>1</v>
      </c>
      <c r="G74" s="57">
        <v>0</v>
      </c>
      <c r="H74" s="57">
        <v>0</v>
      </c>
      <c r="I74" s="57">
        <v>1</v>
      </c>
      <c r="J74" s="57">
        <v>0</v>
      </c>
    </row>
    <row r="75" spans="2:10" x14ac:dyDescent="0.3">
      <c r="B75" s="57">
        <v>13</v>
      </c>
      <c r="C75" s="57">
        <v>23</v>
      </c>
      <c r="D75" s="57">
        <v>17</v>
      </c>
      <c r="E75" s="57">
        <v>8</v>
      </c>
      <c r="F75" s="57">
        <v>19</v>
      </c>
      <c r="G75" s="57">
        <v>14</v>
      </c>
      <c r="H75" s="57">
        <v>26</v>
      </c>
      <c r="I75" s="57">
        <v>21</v>
      </c>
      <c r="J75" s="57">
        <v>15</v>
      </c>
    </row>
    <row r="76" spans="2:10" x14ac:dyDescent="0.3">
      <c r="B76" s="57">
        <v>14</v>
      </c>
      <c r="C76" s="57">
        <v>21</v>
      </c>
      <c r="D76" s="57">
        <v>13</v>
      </c>
      <c r="E76" s="57">
        <v>15</v>
      </c>
      <c r="F76" s="57">
        <v>14</v>
      </c>
      <c r="G76" s="57">
        <v>7</v>
      </c>
      <c r="H76" s="57">
        <v>5</v>
      </c>
      <c r="I76" s="57">
        <v>6</v>
      </c>
      <c r="J76" s="57">
        <v>5</v>
      </c>
    </row>
    <row r="77" spans="2:10" x14ac:dyDescent="0.3">
      <c r="B77" s="57">
        <v>15</v>
      </c>
      <c r="C77" s="57">
        <v>17</v>
      </c>
      <c r="D77" s="57">
        <v>25</v>
      </c>
      <c r="E77" s="57">
        <v>19</v>
      </c>
      <c r="F77" s="57">
        <v>25</v>
      </c>
      <c r="G77" s="57">
        <v>2</v>
      </c>
      <c r="H77" s="57">
        <v>0</v>
      </c>
      <c r="I77" s="57">
        <v>0</v>
      </c>
      <c r="J77" s="57">
        <v>1</v>
      </c>
    </row>
    <row r="78" spans="2:10" x14ac:dyDescent="0.3">
      <c r="B78" s="57">
        <v>16</v>
      </c>
      <c r="C78" s="57">
        <v>24</v>
      </c>
      <c r="D78" s="57">
        <v>17</v>
      </c>
      <c r="E78" s="57">
        <v>12</v>
      </c>
      <c r="F78" s="57">
        <v>14</v>
      </c>
      <c r="G78" s="57">
        <v>13</v>
      </c>
      <c r="H78" s="57">
        <v>9</v>
      </c>
      <c r="I78" s="57">
        <v>8</v>
      </c>
      <c r="J78" s="57">
        <v>8</v>
      </c>
    </row>
    <row r="79" spans="2:10" x14ac:dyDescent="0.3">
      <c r="B79" s="57">
        <v>17</v>
      </c>
      <c r="C79" s="57"/>
      <c r="D79" s="57"/>
      <c r="E79" s="57"/>
      <c r="F79" s="57"/>
      <c r="G79" s="57">
        <v>13</v>
      </c>
      <c r="H79" s="57">
        <v>15</v>
      </c>
      <c r="I79" s="57">
        <v>20</v>
      </c>
      <c r="J79" s="57">
        <v>12</v>
      </c>
    </row>
    <row r="80" spans="2:10" x14ac:dyDescent="0.3">
      <c r="B80" s="57" t="s">
        <v>15</v>
      </c>
      <c r="C80" s="57" t="s">
        <v>36</v>
      </c>
      <c r="D80" s="57" t="s">
        <v>37</v>
      </c>
      <c r="E80" s="57" t="s">
        <v>38</v>
      </c>
      <c r="F80" s="57" t="s">
        <v>39</v>
      </c>
      <c r="G80" s="57" t="s">
        <v>40</v>
      </c>
      <c r="H80" s="57" t="s">
        <v>41</v>
      </c>
      <c r="I80" s="57" t="s">
        <v>42</v>
      </c>
      <c r="J80" s="57" t="s">
        <v>43</v>
      </c>
    </row>
    <row r="81" spans="2:12" ht="15.5" x14ac:dyDescent="0.3">
      <c r="B81" s="87" t="s">
        <v>149</v>
      </c>
      <c r="C81" s="91"/>
      <c r="D81" s="4"/>
      <c r="E81" s="4"/>
      <c r="F81" s="4"/>
      <c r="G81" s="4"/>
      <c r="H81" s="89" t="s">
        <v>158</v>
      </c>
      <c r="I81" s="91"/>
      <c r="J81" s="4"/>
      <c r="K81" s="4"/>
    </row>
    <row r="82" spans="2:12" x14ac:dyDescent="0.3">
      <c r="B82" s="54" t="s">
        <v>150</v>
      </c>
      <c r="C82" s="54" t="s">
        <v>153</v>
      </c>
      <c r="D82" s="30" t="s">
        <v>155</v>
      </c>
      <c r="E82" s="54" t="s">
        <v>56</v>
      </c>
      <c r="F82" s="54" t="s">
        <v>58</v>
      </c>
      <c r="G82" s="30" t="s">
        <v>157</v>
      </c>
      <c r="H82" s="28"/>
      <c r="I82" s="54" t="s">
        <v>163</v>
      </c>
      <c r="J82" s="54" t="s">
        <v>56</v>
      </c>
      <c r="K82" s="54" t="s">
        <v>164</v>
      </c>
    </row>
    <row r="83" spans="2:12" x14ac:dyDescent="0.3">
      <c r="B83" s="54" t="s">
        <v>151</v>
      </c>
      <c r="C83" s="54">
        <v>3</v>
      </c>
      <c r="D83" s="54">
        <v>26.42</v>
      </c>
      <c r="E83" s="54" t="s">
        <v>112</v>
      </c>
      <c r="F83" s="54" t="s">
        <v>63</v>
      </c>
      <c r="G83" s="54" t="s">
        <v>57</v>
      </c>
      <c r="H83" s="54" t="s">
        <v>159</v>
      </c>
      <c r="I83" s="54">
        <v>3.4710000000000001</v>
      </c>
      <c r="J83" s="54" t="s">
        <v>167</v>
      </c>
      <c r="K83" s="54" t="s">
        <v>73</v>
      </c>
    </row>
    <row r="84" spans="2:12" x14ac:dyDescent="0.3">
      <c r="B84" s="54" t="s">
        <v>152</v>
      </c>
      <c r="C84" s="54">
        <v>1</v>
      </c>
      <c r="D84" s="54">
        <v>4.9329999999999998</v>
      </c>
      <c r="E84" s="54">
        <v>3.3799999999999997E-2</v>
      </c>
      <c r="F84" s="54" t="s">
        <v>156</v>
      </c>
      <c r="G84" s="54" t="s">
        <v>57</v>
      </c>
      <c r="H84" s="54" t="s">
        <v>160</v>
      </c>
      <c r="I84" s="54">
        <v>1.47</v>
      </c>
      <c r="J84" s="54" t="s">
        <v>165</v>
      </c>
      <c r="K84" s="54" t="s">
        <v>99</v>
      </c>
    </row>
    <row r="85" spans="2:12" x14ac:dyDescent="0.3">
      <c r="B85" s="54" t="s">
        <v>154</v>
      </c>
      <c r="C85" s="54">
        <v>93</v>
      </c>
      <c r="D85" s="54"/>
      <c r="E85" s="54"/>
      <c r="F85" s="54"/>
      <c r="G85" s="54"/>
      <c r="H85" s="54" t="s">
        <v>161</v>
      </c>
      <c r="I85" s="54">
        <v>0.22520000000000001</v>
      </c>
      <c r="J85" s="54" t="s">
        <v>165</v>
      </c>
      <c r="K85" s="54" t="s">
        <v>99</v>
      </c>
    </row>
    <row r="86" spans="2:12" x14ac:dyDescent="0.3">
      <c r="F86" s="4"/>
      <c r="G86" s="4"/>
      <c r="H86" s="54" t="s">
        <v>162</v>
      </c>
      <c r="I86" s="54">
        <v>1.621</v>
      </c>
      <c r="J86" s="54" t="s">
        <v>165</v>
      </c>
      <c r="K86" s="54" t="s">
        <v>99</v>
      </c>
    </row>
    <row r="87" spans="2:12" x14ac:dyDescent="0.3">
      <c r="F87" s="4"/>
      <c r="G87" s="4"/>
      <c r="H87" s="4"/>
      <c r="I87" s="4"/>
      <c r="J87" s="4"/>
    </row>
    <row r="88" spans="2:12" x14ac:dyDescent="0.3">
      <c r="F88" s="4"/>
      <c r="G88" s="4"/>
      <c r="H88" s="4"/>
      <c r="I88" s="4"/>
      <c r="J88" s="4"/>
    </row>
    <row r="89" spans="2:12" ht="15.5" x14ac:dyDescent="0.35">
      <c r="B89" s="3" t="s">
        <v>171</v>
      </c>
      <c r="F89" s="3" t="s">
        <v>173</v>
      </c>
      <c r="G89" s="4"/>
      <c r="H89" s="4"/>
      <c r="I89" s="4"/>
      <c r="J89" s="3" t="s">
        <v>174</v>
      </c>
    </row>
    <row r="90" spans="2:12" ht="15.5" x14ac:dyDescent="0.35">
      <c r="B90" s="3" t="s">
        <v>172</v>
      </c>
      <c r="F90" s="3" t="s">
        <v>172</v>
      </c>
      <c r="G90" s="4"/>
      <c r="H90" s="4"/>
      <c r="I90" s="4"/>
      <c r="J90" s="3" t="s">
        <v>172</v>
      </c>
    </row>
    <row r="91" spans="2:12" x14ac:dyDescent="0.3">
      <c r="B91" s="57" t="s">
        <v>169</v>
      </c>
      <c r="C91" s="57" t="s">
        <v>168</v>
      </c>
      <c r="D91" s="57" t="s">
        <v>170</v>
      </c>
      <c r="F91" s="57" t="s">
        <v>169</v>
      </c>
      <c r="G91" s="57" t="s">
        <v>168</v>
      </c>
      <c r="H91" s="57" t="s">
        <v>170</v>
      </c>
      <c r="I91" s="4"/>
      <c r="J91" s="57" t="s">
        <v>169</v>
      </c>
      <c r="K91" s="57" t="s">
        <v>168</v>
      </c>
      <c r="L91" s="57" t="s">
        <v>170</v>
      </c>
    </row>
    <row r="92" spans="2:12" x14ac:dyDescent="0.3">
      <c r="B92" s="57">
        <v>1</v>
      </c>
      <c r="C92" s="57">
        <v>63</v>
      </c>
      <c r="D92" s="57">
        <v>136</v>
      </c>
      <c r="F92" s="57">
        <v>1</v>
      </c>
      <c r="G92" s="57">
        <v>68</v>
      </c>
      <c r="H92" s="57">
        <v>24</v>
      </c>
      <c r="I92" s="4"/>
      <c r="J92" s="57">
        <v>1</v>
      </c>
      <c r="K92" s="57">
        <v>169</v>
      </c>
      <c r="L92" s="57">
        <v>140</v>
      </c>
    </row>
    <row r="93" spans="2:12" x14ac:dyDescent="0.3">
      <c r="B93" s="57">
        <v>2</v>
      </c>
      <c r="C93" s="57">
        <v>27</v>
      </c>
      <c r="D93" s="57">
        <v>86</v>
      </c>
      <c r="E93" s="4"/>
      <c r="F93" s="57">
        <v>2</v>
      </c>
      <c r="G93" s="57">
        <v>62</v>
      </c>
      <c r="H93" s="57">
        <v>74</v>
      </c>
      <c r="I93" s="4"/>
      <c r="J93" s="57">
        <v>2</v>
      </c>
      <c r="K93" s="57">
        <v>211</v>
      </c>
      <c r="L93" s="57">
        <v>140</v>
      </c>
    </row>
    <row r="94" spans="2:12" x14ac:dyDescent="0.3">
      <c r="B94" s="57">
        <v>3</v>
      </c>
      <c r="C94" s="57">
        <v>50</v>
      </c>
      <c r="D94" s="57">
        <v>122</v>
      </c>
      <c r="E94" s="4"/>
      <c r="F94" s="57">
        <v>3</v>
      </c>
      <c r="G94" s="57">
        <v>51</v>
      </c>
      <c r="H94" s="57">
        <v>35</v>
      </c>
      <c r="I94" s="4"/>
      <c r="J94" s="57">
        <v>3</v>
      </c>
      <c r="K94" s="57">
        <v>199</v>
      </c>
      <c r="L94" s="57">
        <v>143</v>
      </c>
    </row>
    <row r="95" spans="2:12" x14ac:dyDescent="0.3">
      <c r="B95" s="57">
        <v>4</v>
      </c>
      <c r="C95" s="57">
        <v>80</v>
      </c>
      <c r="D95" s="57">
        <v>92</v>
      </c>
      <c r="E95" s="4"/>
      <c r="F95" s="57">
        <v>4</v>
      </c>
      <c r="G95" s="57">
        <v>92</v>
      </c>
      <c r="H95" s="57">
        <v>46</v>
      </c>
      <c r="I95" s="4"/>
      <c r="J95" s="57">
        <v>4</v>
      </c>
      <c r="K95" s="57">
        <v>128</v>
      </c>
      <c r="L95" s="57">
        <v>162</v>
      </c>
    </row>
    <row r="96" spans="2:12" x14ac:dyDescent="0.3">
      <c r="B96" s="57">
        <v>5</v>
      </c>
      <c r="C96" s="57">
        <v>39</v>
      </c>
      <c r="D96" s="57">
        <v>93</v>
      </c>
      <c r="E96" s="4"/>
      <c r="F96" s="57">
        <v>5</v>
      </c>
      <c r="G96" s="57">
        <v>118</v>
      </c>
      <c r="H96" s="57">
        <v>85</v>
      </c>
      <c r="I96" s="4"/>
      <c r="J96" s="57">
        <v>5</v>
      </c>
      <c r="K96" s="57">
        <v>143</v>
      </c>
      <c r="L96" s="57">
        <v>122</v>
      </c>
    </row>
    <row r="97" spans="2:12" x14ac:dyDescent="0.3">
      <c r="B97" s="57">
        <v>6</v>
      </c>
      <c r="C97" s="57">
        <v>27</v>
      </c>
      <c r="D97" s="57">
        <v>96</v>
      </c>
      <c r="E97" s="4"/>
      <c r="F97" s="57">
        <v>6</v>
      </c>
      <c r="G97" s="57">
        <v>46</v>
      </c>
      <c r="H97" s="57">
        <v>126</v>
      </c>
      <c r="I97" s="4"/>
      <c r="J97" s="57">
        <v>6</v>
      </c>
      <c r="K97" s="57">
        <v>227</v>
      </c>
      <c r="L97" s="57">
        <v>78</v>
      </c>
    </row>
    <row r="98" spans="2:12" x14ac:dyDescent="0.3">
      <c r="B98" s="57">
        <v>7</v>
      </c>
      <c r="C98" s="57">
        <v>127</v>
      </c>
      <c r="D98" s="57">
        <v>112</v>
      </c>
      <c r="E98" s="4"/>
      <c r="F98" s="57">
        <v>7</v>
      </c>
      <c r="G98" s="57">
        <v>35</v>
      </c>
      <c r="H98" s="57">
        <v>33</v>
      </c>
      <c r="I98" s="4"/>
      <c r="J98" s="57">
        <v>7</v>
      </c>
      <c r="K98" s="57">
        <v>138</v>
      </c>
      <c r="L98" s="57">
        <v>155</v>
      </c>
    </row>
    <row r="99" spans="2:12" x14ac:dyDescent="0.3">
      <c r="B99" s="57">
        <v>8</v>
      </c>
      <c r="C99" s="57">
        <v>96</v>
      </c>
      <c r="D99" s="57">
        <v>99</v>
      </c>
      <c r="E99" s="4"/>
      <c r="F99" s="57">
        <v>8</v>
      </c>
      <c r="G99" s="57">
        <v>72</v>
      </c>
      <c r="H99" s="57">
        <v>70</v>
      </c>
      <c r="I99" s="4"/>
      <c r="J99" s="57">
        <v>8</v>
      </c>
      <c r="K99" s="57">
        <v>132</v>
      </c>
      <c r="L99" s="57">
        <v>131</v>
      </c>
    </row>
    <row r="100" spans="2:12" x14ac:dyDescent="0.3">
      <c r="B100" s="57">
        <v>9</v>
      </c>
      <c r="C100" s="57">
        <v>99</v>
      </c>
      <c r="D100" s="57">
        <v>79</v>
      </c>
      <c r="E100" s="4"/>
      <c r="F100" s="57">
        <v>9</v>
      </c>
      <c r="G100" s="57">
        <v>41</v>
      </c>
      <c r="H100" s="57">
        <v>176</v>
      </c>
      <c r="I100" s="4"/>
      <c r="J100" s="57">
        <v>9</v>
      </c>
      <c r="K100" s="57">
        <v>160</v>
      </c>
      <c r="L100" s="57">
        <v>45</v>
      </c>
    </row>
    <row r="101" spans="2:12" x14ac:dyDescent="0.3">
      <c r="B101" s="57">
        <v>10</v>
      </c>
      <c r="C101" s="57">
        <v>120</v>
      </c>
      <c r="D101" s="57">
        <v>48</v>
      </c>
      <c r="E101" s="4"/>
      <c r="F101" s="57">
        <v>10</v>
      </c>
      <c r="G101" s="57">
        <v>49</v>
      </c>
      <c r="H101" s="57">
        <v>157</v>
      </c>
      <c r="I101" s="4"/>
      <c r="J101" s="57">
        <v>10</v>
      </c>
      <c r="K101" s="57">
        <v>131</v>
      </c>
      <c r="L101" s="57">
        <v>95</v>
      </c>
    </row>
    <row r="102" spans="2:12" x14ac:dyDescent="0.3">
      <c r="B102" s="57">
        <v>11</v>
      </c>
      <c r="C102" s="57">
        <v>102</v>
      </c>
      <c r="D102" s="57">
        <v>121</v>
      </c>
      <c r="E102" s="4"/>
      <c r="F102" s="57">
        <v>11</v>
      </c>
      <c r="G102" s="57">
        <v>59</v>
      </c>
      <c r="H102" s="57">
        <v>36</v>
      </c>
      <c r="I102" s="4"/>
      <c r="J102" s="57">
        <v>11</v>
      </c>
      <c r="K102" s="57">
        <v>139</v>
      </c>
      <c r="L102" s="57">
        <v>143</v>
      </c>
    </row>
    <row r="103" spans="2:12" x14ac:dyDescent="0.3">
      <c r="B103" s="57">
        <v>12</v>
      </c>
      <c r="C103" s="57">
        <v>36</v>
      </c>
      <c r="D103" s="57">
        <v>164</v>
      </c>
      <c r="E103" s="4"/>
      <c r="F103" s="57">
        <v>12</v>
      </c>
      <c r="G103" s="57">
        <v>154</v>
      </c>
      <c r="H103" s="57">
        <v>62</v>
      </c>
      <c r="I103" s="4"/>
      <c r="J103" s="57">
        <v>12</v>
      </c>
      <c r="K103" s="57">
        <v>110</v>
      </c>
      <c r="L103" s="57">
        <v>74</v>
      </c>
    </row>
    <row r="104" spans="2:12" x14ac:dyDescent="0.3">
      <c r="B104" s="57">
        <v>13</v>
      </c>
      <c r="C104" s="57">
        <v>43</v>
      </c>
      <c r="D104" s="57">
        <v>158</v>
      </c>
      <c r="E104" s="4"/>
      <c r="F104" s="57">
        <v>13</v>
      </c>
      <c r="G104" s="57">
        <v>169</v>
      </c>
      <c r="H104" s="57">
        <v>39</v>
      </c>
      <c r="I104" s="4"/>
      <c r="J104" s="57">
        <v>13</v>
      </c>
      <c r="K104" s="57">
        <v>88</v>
      </c>
      <c r="L104" s="57">
        <v>103</v>
      </c>
    </row>
    <row r="105" spans="2:12" x14ac:dyDescent="0.3">
      <c r="B105" s="57">
        <v>14</v>
      </c>
      <c r="C105" s="57">
        <v>132</v>
      </c>
      <c r="D105" s="57">
        <v>106</v>
      </c>
      <c r="E105" s="4"/>
      <c r="F105" s="57">
        <v>14</v>
      </c>
      <c r="G105" s="57">
        <v>36</v>
      </c>
      <c r="H105" s="57">
        <v>57</v>
      </c>
      <c r="I105" s="4"/>
      <c r="J105" s="57">
        <v>14</v>
      </c>
      <c r="K105" s="57">
        <v>132</v>
      </c>
      <c r="L105" s="57">
        <v>137</v>
      </c>
    </row>
    <row r="106" spans="2:12" x14ac:dyDescent="0.3">
      <c r="B106" s="57">
        <v>15</v>
      </c>
      <c r="C106" s="57">
        <v>111</v>
      </c>
      <c r="D106" s="57">
        <v>137</v>
      </c>
      <c r="E106" s="4"/>
      <c r="F106" s="57">
        <v>15</v>
      </c>
      <c r="G106" s="57">
        <v>90</v>
      </c>
      <c r="H106" s="57">
        <v>44</v>
      </c>
      <c r="I106" s="4"/>
      <c r="J106" s="57">
        <v>15</v>
      </c>
      <c r="K106" s="57">
        <v>99</v>
      </c>
      <c r="L106" s="57">
        <v>119</v>
      </c>
    </row>
    <row r="107" spans="2:12" x14ac:dyDescent="0.3">
      <c r="B107" s="57">
        <v>16</v>
      </c>
      <c r="C107" s="57">
        <v>106</v>
      </c>
      <c r="D107" s="57">
        <v>119</v>
      </c>
      <c r="E107" s="4"/>
      <c r="F107" s="57">
        <v>16</v>
      </c>
      <c r="G107" s="57">
        <v>27</v>
      </c>
      <c r="H107" s="57">
        <v>78</v>
      </c>
      <c r="I107" s="4"/>
      <c r="J107" s="57">
        <v>16</v>
      </c>
      <c r="K107" s="57">
        <v>167</v>
      </c>
      <c r="L107" s="57">
        <v>103</v>
      </c>
    </row>
    <row r="108" spans="2:12" x14ac:dyDescent="0.3">
      <c r="B108" s="57">
        <v>17</v>
      </c>
      <c r="C108" s="57"/>
      <c r="D108" s="57">
        <v>89</v>
      </c>
      <c r="E108" s="4"/>
      <c r="F108" s="57">
        <v>17</v>
      </c>
      <c r="G108" s="57"/>
      <c r="H108" s="57">
        <v>62</v>
      </c>
      <c r="I108" s="4"/>
      <c r="J108" s="57">
        <v>17</v>
      </c>
      <c r="K108" s="57"/>
      <c r="L108" s="57">
        <v>149</v>
      </c>
    </row>
    <row r="109" spans="2:12" x14ac:dyDescent="0.3">
      <c r="B109" s="28" t="s">
        <v>175</v>
      </c>
      <c r="C109" s="28" t="s">
        <v>176</v>
      </c>
      <c r="D109" s="28" t="s">
        <v>177</v>
      </c>
      <c r="E109" s="4"/>
      <c r="F109" s="28" t="s">
        <v>175</v>
      </c>
      <c r="G109" s="28" t="s">
        <v>179</v>
      </c>
      <c r="H109" s="28" t="s">
        <v>180</v>
      </c>
      <c r="I109" s="4"/>
      <c r="J109" s="28" t="s">
        <v>175</v>
      </c>
      <c r="K109" s="28" t="s">
        <v>183</v>
      </c>
      <c r="L109" s="28" t="s">
        <v>184</v>
      </c>
    </row>
    <row r="110" spans="2:12" ht="15.5" x14ac:dyDescent="0.35">
      <c r="B110" s="92" t="s">
        <v>62</v>
      </c>
      <c r="C110" s="2"/>
      <c r="E110" s="4"/>
      <c r="F110" s="92" t="s">
        <v>62</v>
      </c>
      <c r="G110" s="2"/>
      <c r="I110" s="4"/>
      <c r="J110" s="92" t="s">
        <v>62</v>
      </c>
      <c r="K110" s="2"/>
    </row>
    <row r="111" spans="2:12" x14ac:dyDescent="0.3">
      <c r="B111" s="70" t="s">
        <v>56</v>
      </c>
      <c r="C111" s="70"/>
      <c r="D111" s="54">
        <v>1.3299999999999999E-2</v>
      </c>
      <c r="E111" s="4"/>
      <c r="F111" s="71" t="s">
        <v>56</v>
      </c>
      <c r="G111" s="72"/>
      <c r="H111" s="30">
        <v>0.88200000000000001</v>
      </c>
      <c r="I111" s="4"/>
      <c r="J111" s="70" t="s">
        <v>56</v>
      </c>
      <c r="K111" s="70"/>
      <c r="L111" s="51">
        <v>2.9399999999999999E-2</v>
      </c>
    </row>
    <row r="112" spans="2:12" x14ac:dyDescent="0.3">
      <c r="B112" s="70" t="s">
        <v>58</v>
      </c>
      <c r="C112" s="70"/>
      <c r="D112" s="54" t="s">
        <v>156</v>
      </c>
      <c r="E112" s="4"/>
      <c r="F112" s="71" t="s">
        <v>58</v>
      </c>
      <c r="G112" s="72"/>
      <c r="H112" s="30" t="s">
        <v>99</v>
      </c>
      <c r="I112" s="4"/>
      <c r="J112" s="70" t="s">
        <v>58</v>
      </c>
      <c r="K112" s="70"/>
      <c r="L112" s="51" t="s">
        <v>156</v>
      </c>
    </row>
    <row r="113" spans="2:12" x14ac:dyDescent="0.3">
      <c r="B113" s="70" t="s">
        <v>178</v>
      </c>
      <c r="C113" s="70"/>
      <c r="D113" s="54" t="s">
        <v>57</v>
      </c>
      <c r="E113" s="4"/>
      <c r="F113" s="71" t="s">
        <v>178</v>
      </c>
      <c r="G113" s="72"/>
      <c r="H113" s="30" t="s">
        <v>100</v>
      </c>
      <c r="I113" s="4"/>
      <c r="J113" s="70" t="s">
        <v>178</v>
      </c>
      <c r="K113" s="70"/>
      <c r="L113" s="51" t="s">
        <v>57</v>
      </c>
    </row>
    <row r="114" spans="2:12" x14ac:dyDescent="0.3">
      <c r="B114" s="70" t="s">
        <v>64</v>
      </c>
      <c r="C114" s="70"/>
      <c r="D114" s="54" t="s">
        <v>65</v>
      </c>
      <c r="E114" s="4"/>
      <c r="F114" s="71" t="s">
        <v>64</v>
      </c>
      <c r="G114" s="72"/>
      <c r="H114" s="30" t="s">
        <v>65</v>
      </c>
      <c r="I114" s="4"/>
      <c r="J114" s="70" t="s">
        <v>64</v>
      </c>
      <c r="K114" s="70"/>
      <c r="L114" s="51" t="s">
        <v>65</v>
      </c>
    </row>
    <row r="115" spans="2:12" x14ac:dyDescent="0.3">
      <c r="B115" s="70" t="s">
        <v>66</v>
      </c>
      <c r="C115" s="70"/>
      <c r="D115" s="54" t="s">
        <v>181</v>
      </c>
      <c r="E115" s="4"/>
      <c r="F115" s="71" t="s">
        <v>66</v>
      </c>
      <c r="G115" s="72"/>
      <c r="H115" s="30" t="s">
        <v>182</v>
      </c>
      <c r="I115" s="4"/>
      <c r="J115" s="70" t="s">
        <v>66</v>
      </c>
      <c r="K115" s="70"/>
      <c r="L115" s="51" t="s">
        <v>185</v>
      </c>
    </row>
    <row r="116" spans="2:12" x14ac:dyDescent="0.3">
      <c r="B116" s="4"/>
      <c r="C116" s="4"/>
      <c r="D116" s="4"/>
      <c r="E116" s="4"/>
      <c r="F116" s="4"/>
      <c r="G116" s="4"/>
      <c r="H116" s="4"/>
      <c r="I116" s="4"/>
      <c r="J116" s="4"/>
    </row>
    <row r="117" spans="2:12" x14ac:dyDescent="0.3">
      <c r="I117" s="4"/>
      <c r="J117" s="4"/>
    </row>
    <row r="118" spans="2:12" x14ac:dyDescent="0.3">
      <c r="B118" s="4"/>
      <c r="C118" s="4"/>
      <c r="D118" s="4"/>
      <c r="E118" s="4"/>
      <c r="F118" s="4"/>
      <c r="G118" s="4"/>
      <c r="H118" s="4"/>
      <c r="I118" s="4"/>
      <c r="J118" s="4"/>
    </row>
    <row r="119" spans="2:12" ht="15.5" x14ac:dyDescent="0.35">
      <c r="B119" s="3" t="s">
        <v>186</v>
      </c>
      <c r="C119" s="4"/>
      <c r="D119" s="4"/>
      <c r="E119" s="4"/>
      <c r="F119" s="4"/>
      <c r="G119" s="4"/>
      <c r="H119" s="4"/>
      <c r="I119" s="4"/>
      <c r="J119" s="4"/>
    </row>
    <row r="120" spans="2:12" x14ac:dyDescent="0.3">
      <c r="B120" s="57" t="s">
        <v>169</v>
      </c>
      <c r="C120" s="57" t="s">
        <v>168</v>
      </c>
      <c r="D120" s="57" t="s">
        <v>170</v>
      </c>
      <c r="E120" s="4"/>
      <c r="F120" s="4"/>
      <c r="G120" s="4"/>
      <c r="H120" s="4"/>
      <c r="I120" s="4"/>
      <c r="J120" s="4"/>
    </row>
    <row r="121" spans="2:12" ht="15.5" x14ac:dyDescent="0.35">
      <c r="B121" s="57">
        <v>1</v>
      </c>
      <c r="C121" s="57">
        <v>89.23</v>
      </c>
      <c r="D121" s="57">
        <v>87.21</v>
      </c>
      <c r="E121" s="92" t="s">
        <v>62</v>
      </c>
      <c r="F121" s="93"/>
      <c r="H121" s="4"/>
      <c r="I121" s="4"/>
      <c r="J121" s="4"/>
    </row>
    <row r="122" spans="2:12" x14ac:dyDescent="0.3">
      <c r="B122" s="57">
        <v>2</v>
      </c>
      <c r="C122" s="57">
        <v>82.45</v>
      </c>
      <c r="D122" s="57">
        <v>74.180000000000007</v>
      </c>
      <c r="E122" s="70" t="s">
        <v>56</v>
      </c>
      <c r="F122" s="70"/>
      <c r="G122" s="51">
        <v>7.4000000000000003E-3</v>
      </c>
      <c r="H122" s="4"/>
      <c r="I122" s="4"/>
      <c r="J122" s="4"/>
    </row>
    <row r="123" spans="2:12" x14ac:dyDescent="0.3">
      <c r="B123" s="57">
        <v>3</v>
      </c>
      <c r="C123" s="57">
        <v>86.12</v>
      </c>
      <c r="D123" s="57">
        <v>82.59</v>
      </c>
      <c r="E123" s="70" t="s">
        <v>58</v>
      </c>
      <c r="F123" s="70"/>
      <c r="G123" s="51" t="s">
        <v>73</v>
      </c>
      <c r="H123" s="4"/>
      <c r="I123" s="4"/>
      <c r="J123" s="4"/>
    </row>
    <row r="124" spans="2:12" x14ac:dyDescent="0.3">
      <c r="B124" s="57">
        <v>4</v>
      </c>
      <c r="C124" s="57">
        <v>92.12</v>
      </c>
      <c r="D124" s="57">
        <v>78.16</v>
      </c>
      <c r="E124" s="70" t="s">
        <v>178</v>
      </c>
      <c r="F124" s="70"/>
      <c r="G124" s="51" t="s">
        <v>57</v>
      </c>
      <c r="H124" s="4"/>
      <c r="I124" s="4"/>
      <c r="J124" s="4"/>
    </row>
    <row r="125" spans="2:12" x14ac:dyDescent="0.3">
      <c r="B125" s="57">
        <v>5</v>
      </c>
      <c r="C125" s="57">
        <v>84.18</v>
      </c>
      <c r="D125" s="57">
        <v>61.69</v>
      </c>
      <c r="E125" s="70" t="s">
        <v>64</v>
      </c>
      <c r="F125" s="70"/>
      <c r="G125" s="51" t="s">
        <v>65</v>
      </c>
      <c r="H125" s="4"/>
      <c r="I125" s="4"/>
      <c r="J125" s="4"/>
    </row>
    <row r="126" spans="2:12" x14ac:dyDescent="0.3">
      <c r="B126" s="57">
        <v>6</v>
      </c>
      <c r="C126" s="57">
        <v>92.05</v>
      </c>
      <c r="D126" s="57">
        <v>74.28</v>
      </c>
      <c r="E126" s="70" t="s">
        <v>66</v>
      </c>
      <c r="F126" s="70"/>
      <c r="G126" s="51" t="s">
        <v>189</v>
      </c>
      <c r="H126" s="4"/>
      <c r="I126" s="4"/>
      <c r="J126" s="4"/>
    </row>
    <row r="127" spans="2:12" x14ac:dyDescent="0.3">
      <c r="B127" s="57">
        <v>7</v>
      </c>
      <c r="C127" s="57">
        <v>92.16</v>
      </c>
      <c r="D127" s="57">
        <v>83.94</v>
      </c>
      <c r="E127" s="4"/>
      <c r="F127" s="4"/>
      <c r="G127" s="4"/>
      <c r="H127" s="4"/>
      <c r="I127" s="4"/>
      <c r="J127" s="4"/>
    </row>
    <row r="128" spans="2:12" x14ac:dyDescent="0.3">
      <c r="B128" s="57">
        <v>8</v>
      </c>
      <c r="C128" s="57">
        <v>93.09</v>
      </c>
      <c r="D128" s="57">
        <v>78.510000000000005</v>
      </c>
      <c r="E128" s="4"/>
      <c r="F128" s="4"/>
      <c r="G128" s="4"/>
      <c r="H128" s="4"/>
      <c r="I128" s="4"/>
      <c r="J128" s="4"/>
    </row>
    <row r="129" spans="2:10" x14ac:dyDescent="0.3">
      <c r="B129" s="57">
        <v>9</v>
      </c>
      <c r="C129" s="57">
        <v>82.99</v>
      </c>
      <c r="D129" s="57">
        <v>79.459999999999994</v>
      </c>
      <c r="E129" s="4"/>
      <c r="F129" s="4"/>
      <c r="G129" s="4"/>
      <c r="H129" s="4"/>
      <c r="I129" s="4"/>
      <c r="J129" s="4"/>
    </row>
    <row r="130" spans="2:10" x14ac:dyDescent="0.3">
      <c r="B130" s="57">
        <v>10</v>
      </c>
      <c r="C130" s="57">
        <v>92.3</v>
      </c>
      <c r="D130" s="57">
        <v>61.87</v>
      </c>
      <c r="E130" s="4"/>
      <c r="F130" s="4"/>
      <c r="G130" s="4"/>
      <c r="H130" s="4"/>
      <c r="I130" s="4"/>
      <c r="J130" s="4"/>
    </row>
    <row r="131" spans="2:10" x14ac:dyDescent="0.3">
      <c r="B131" s="57">
        <v>11</v>
      </c>
      <c r="C131" s="57">
        <v>68.86</v>
      </c>
      <c r="D131" s="57">
        <v>69.569999999999993</v>
      </c>
      <c r="E131" s="4"/>
      <c r="F131" s="4"/>
      <c r="G131" s="4"/>
      <c r="H131" s="4"/>
      <c r="I131" s="4"/>
      <c r="J131" s="4"/>
    </row>
    <row r="132" spans="2:10" x14ac:dyDescent="0.3">
      <c r="B132" s="57">
        <v>12</v>
      </c>
      <c r="C132" s="57">
        <v>72.03</v>
      </c>
      <c r="D132" s="57">
        <v>79.069999999999993</v>
      </c>
      <c r="E132" s="4"/>
      <c r="F132" s="4"/>
      <c r="G132" s="4"/>
      <c r="H132" s="4"/>
      <c r="I132" s="4"/>
      <c r="J132" s="4"/>
    </row>
    <row r="133" spans="2:10" x14ac:dyDescent="0.3">
      <c r="B133" s="57" t="s">
        <v>175</v>
      </c>
      <c r="C133" s="57" t="s">
        <v>187</v>
      </c>
      <c r="D133" s="57" t="s">
        <v>188</v>
      </c>
      <c r="E133" s="4"/>
      <c r="F133" s="4"/>
      <c r="G133" s="4"/>
      <c r="H133" s="4"/>
      <c r="I133" s="4"/>
      <c r="J133" s="4"/>
    </row>
    <row r="134" spans="2:10" x14ac:dyDescent="0.3">
      <c r="B134" s="4"/>
      <c r="E134" s="4"/>
      <c r="F134" s="4"/>
      <c r="G134" s="4"/>
      <c r="H134" s="4"/>
      <c r="I134" s="4"/>
      <c r="J134" s="4"/>
    </row>
    <row r="135" spans="2:10" x14ac:dyDescent="0.3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3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3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3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3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3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3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3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3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3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3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3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3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3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3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3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3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3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3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3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3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3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3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3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3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3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3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3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3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3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3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3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3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3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3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3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3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3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3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3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3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3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3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3">
      <c r="B178" s="4"/>
      <c r="C178" s="4"/>
      <c r="D178" s="4"/>
      <c r="E178" s="4"/>
      <c r="F178" s="4"/>
      <c r="G178" s="4"/>
      <c r="H178" s="4"/>
      <c r="I178" s="4"/>
      <c r="J178" s="4"/>
    </row>
  </sheetData>
  <mergeCells count="26">
    <mergeCell ref="C3:F3"/>
    <mergeCell ref="G3:J3"/>
    <mergeCell ref="C32:F32"/>
    <mergeCell ref="G32:J32"/>
    <mergeCell ref="C61:F61"/>
    <mergeCell ref="G61:J61"/>
    <mergeCell ref="B111:C111"/>
    <mergeCell ref="B112:C112"/>
    <mergeCell ref="B113:C113"/>
    <mergeCell ref="B114:C114"/>
    <mergeCell ref="B115:C115"/>
    <mergeCell ref="F111:G111"/>
    <mergeCell ref="F112:G112"/>
    <mergeCell ref="F113:G113"/>
    <mergeCell ref="F114:G114"/>
    <mergeCell ref="F115:G115"/>
    <mergeCell ref="J111:K111"/>
    <mergeCell ref="J112:K112"/>
    <mergeCell ref="J113:K113"/>
    <mergeCell ref="J114:K114"/>
    <mergeCell ref="J115:K115"/>
    <mergeCell ref="E122:F122"/>
    <mergeCell ref="E123:F123"/>
    <mergeCell ref="E124:F124"/>
    <mergeCell ref="E125:F125"/>
    <mergeCell ref="E126:F12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2DAF6-12AC-4AB3-9824-7DED8627692E}">
  <dimension ref="B2:M47"/>
  <sheetViews>
    <sheetView topLeftCell="A10" workbookViewId="0">
      <selection activeCell="E28" sqref="E28"/>
    </sheetView>
  </sheetViews>
  <sheetFormatPr defaultRowHeight="14" x14ac:dyDescent="0.3"/>
  <cols>
    <col min="1" max="1" width="9.08203125" customWidth="1"/>
    <col min="2" max="2" width="10.25" customWidth="1"/>
    <col min="3" max="3" width="15.25" customWidth="1"/>
    <col min="4" max="4" width="13.08203125" customWidth="1"/>
    <col min="6" max="6" width="11.4140625" customWidth="1"/>
    <col min="7" max="7" width="9.25" customWidth="1"/>
    <col min="8" max="8" width="16.6640625" customWidth="1"/>
    <col min="9" max="9" width="11.83203125" customWidth="1"/>
    <col min="10" max="10" width="10.1640625" customWidth="1"/>
    <col min="11" max="11" width="10" customWidth="1"/>
    <col min="12" max="12" width="10.75" customWidth="1"/>
    <col min="13" max="13" width="12" customWidth="1"/>
  </cols>
  <sheetData>
    <row r="2" spans="2:13" ht="15.5" x14ac:dyDescent="0.3">
      <c r="B2" s="5" t="s">
        <v>190</v>
      </c>
      <c r="G2" s="5" t="s">
        <v>193</v>
      </c>
    </row>
    <row r="3" spans="2:13" ht="15.5" x14ac:dyDescent="0.3">
      <c r="B3" s="5" t="s">
        <v>191</v>
      </c>
      <c r="G3" s="5" t="s">
        <v>197</v>
      </c>
    </row>
    <row r="4" spans="2:13" ht="15.5" x14ac:dyDescent="0.3">
      <c r="B4" s="5" t="s">
        <v>192</v>
      </c>
      <c r="G4" s="5" t="s">
        <v>194</v>
      </c>
    </row>
    <row r="5" spans="2:13" x14ac:dyDescent="0.3">
      <c r="B5" s="49" t="s">
        <v>78</v>
      </c>
      <c r="C5" s="49" t="s">
        <v>204</v>
      </c>
      <c r="D5" s="49" t="s">
        <v>203</v>
      </c>
      <c r="G5" s="49" t="s">
        <v>78</v>
      </c>
      <c r="H5" s="49" t="s">
        <v>204</v>
      </c>
      <c r="I5" s="49" t="s">
        <v>203</v>
      </c>
    </row>
    <row r="6" spans="2:13" x14ac:dyDescent="0.3">
      <c r="B6" s="50">
        <v>1</v>
      </c>
      <c r="C6" s="6">
        <v>5503.0910000000003</v>
      </c>
      <c r="D6" s="6">
        <v>10551.42</v>
      </c>
      <c r="E6" s="2"/>
      <c r="F6" s="2"/>
      <c r="G6" s="49">
        <v>1</v>
      </c>
      <c r="H6" s="10">
        <v>136</v>
      </c>
      <c r="I6" s="10">
        <v>35</v>
      </c>
    </row>
    <row r="7" spans="2:13" x14ac:dyDescent="0.3">
      <c r="B7" s="50">
        <v>2</v>
      </c>
      <c r="C7" s="6">
        <v>1488.7</v>
      </c>
      <c r="D7" s="6">
        <v>7715.8069999999998</v>
      </c>
      <c r="E7" s="2"/>
      <c r="F7" s="2"/>
      <c r="G7" s="49">
        <v>2</v>
      </c>
      <c r="H7" s="10">
        <v>86</v>
      </c>
      <c r="I7" s="10">
        <v>107</v>
      </c>
    </row>
    <row r="8" spans="2:13" x14ac:dyDescent="0.3">
      <c r="B8" s="50">
        <v>3</v>
      </c>
      <c r="C8" s="6">
        <v>6119.7090000000007</v>
      </c>
      <c r="D8" s="6">
        <v>9996.0169999999998</v>
      </c>
      <c r="E8" s="2"/>
      <c r="F8" s="2"/>
      <c r="G8" s="49">
        <v>3</v>
      </c>
      <c r="H8" s="10">
        <v>122</v>
      </c>
      <c r="I8" s="10">
        <v>41</v>
      </c>
    </row>
    <row r="9" spans="2:13" x14ac:dyDescent="0.3">
      <c r="B9" s="50">
        <v>4</v>
      </c>
      <c r="C9" s="6">
        <v>563.90099999999995</v>
      </c>
      <c r="D9" s="6">
        <v>8535.8860000000004</v>
      </c>
      <c r="E9" s="2"/>
      <c r="F9" s="2"/>
      <c r="G9" s="49">
        <v>4</v>
      </c>
      <c r="H9" s="10">
        <v>92</v>
      </c>
      <c r="I9" s="10">
        <v>11</v>
      </c>
    </row>
    <row r="10" spans="2:13" x14ac:dyDescent="0.3">
      <c r="B10" s="50">
        <v>5</v>
      </c>
      <c r="C10" s="6">
        <v>3191.2779999999998</v>
      </c>
      <c r="D10" s="6">
        <v>9056.3220000000001</v>
      </c>
      <c r="E10" s="2"/>
      <c r="F10" s="2"/>
      <c r="G10" s="49">
        <v>5</v>
      </c>
      <c r="H10" s="10">
        <v>93</v>
      </c>
      <c r="I10" s="10">
        <v>7</v>
      </c>
    </row>
    <row r="11" spans="2:13" x14ac:dyDescent="0.3">
      <c r="B11" s="50">
        <v>6</v>
      </c>
      <c r="C11" s="6">
        <v>1045.1200000000001</v>
      </c>
      <c r="D11" s="6">
        <v>11211.56</v>
      </c>
      <c r="E11" s="2"/>
      <c r="F11" s="2"/>
      <c r="G11" s="49">
        <v>6</v>
      </c>
      <c r="H11" s="10">
        <v>96</v>
      </c>
      <c r="I11" s="10">
        <v>57</v>
      </c>
    </row>
    <row r="12" spans="2:13" x14ac:dyDescent="0.3">
      <c r="B12" s="50">
        <v>7</v>
      </c>
      <c r="C12" s="6">
        <v>2433.7389999999996</v>
      </c>
      <c r="D12" s="6">
        <v>6556.3010000000004</v>
      </c>
      <c r="E12" s="2"/>
      <c r="F12" s="2"/>
      <c r="G12" s="49">
        <v>7</v>
      </c>
      <c r="H12" s="10">
        <v>112</v>
      </c>
      <c r="I12" s="10">
        <v>45</v>
      </c>
    </row>
    <row r="13" spans="2:13" x14ac:dyDescent="0.3">
      <c r="B13" s="50">
        <v>8</v>
      </c>
      <c r="C13" s="6">
        <v>1454.3590000000002</v>
      </c>
      <c r="D13" s="10"/>
      <c r="E13" s="2"/>
      <c r="F13" s="2"/>
      <c r="G13" s="49">
        <v>8</v>
      </c>
      <c r="H13" s="10">
        <v>99</v>
      </c>
      <c r="I13" s="10"/>
    </row>
    <row r="14" spans="2:13" x14ac:dyDescent="0.3">
      <c r="B14" s="50">
        <v>9</v>
      </c>
      <c r="C14" s="6">
        <v>3770.0419999999999</v>
      </c>
      <c r="D14" s="10"/>
      <c r="E14" s="2"/>
      <c r="F14" s="2"/>
      <c r="G14" s="49">
        <v>9</v>
      </c>
      <c r="H14" s="10">
        <v>79</v>
      </c>
      <c r="I14" s="10"/>
    </row>
    <row r="15" spans="2:13" x14ac:dyDescent="0.3">
      <c r="B15" s="50">
        <v>10</v>
      </c>
      <c r="C15" s="6">
        <v>7664.213999999999</v>
      </c>
      <c r="D15" s="10"/>
      <c r="E15" s="2"/>
      <c r="F15" s="2"/>
      <c r="G15" s="49">
        <v>10</v>
      </c>
      <c r="H15" s="10">
        <v>48</v>
      </c>
      <c r="I15" s="10"/>
    </row>
    <row r="16" spans="2:13" x14ac:dyDescent="0.3">
      <c r="B16" s="50">
        <v>11</v>
      </c>
      <c r="C16" s="6">
        <v>5450.3729999999996</v>
      </c>
      <c r="D16" s="10"/>
      <c r="E16" s="2"/>
      <c r="F16" s="2"/>
      <c r="G16" s="49">
        <v>11</v>
      </c>
      <c r="H16" s="10">
        <v>121</v>
      </c>
      <c r="I16" s="10"/>
      <c r="K16" s="14"/>
      <c r="L16" s="9"/>
      <c r="M16" s="13"/>
    </row>
    <row r="17" spans="2:9" x14ac:dyDescent="0.3">
      <c r="B17" s="50">
        <v>12</v>
      </c>
      <c r="C17" s="6">
        <v>338.452</v>
      </c>
      <c r="D17" s="10"/>
      <c r="E17" s="2"/>
      <c r="F17" s="2"/>
      <c r="G17" s="49">
        <v>12</v>
      </c>
      <c r="H17" s="10">
        <v>164</v>
      </c>
      <c r="I17" s="10"/>
    </row>
    <row r="18" spans="2:9" x14ac:dyDescent="0.3">
      <c r="B18" s="50">
        <v>13</v>
      </c>
      <c r="C18" s="6">
        <v>8043.5079999999998</v>
      </c>
      <c r="D18" s="10"/>
      <c r="E18" s="2"/>
      <c r="F18" s="2"/>
      <c r="G18" s="49">
        <v>13</v>
      </c>
      <c r="H18" s="10">
        <v>158</v>
      </c>
      <c r="I18" s="10"/>
    </row>
    <row r="19" spans="2:9" x14ac:dyDescent="0.3">
      <c r="B19" s="50">
        <v>14</v>
      </c>
      <c r="C19" s="6">
        <v>2960.19</v>
      </c>
      <c r="D19" s="10"/>
      <c r="E19" s="2"/>
      <c r="F19" s="2"/>
      <c r="G19" s="49">
        <v>14</v>
      </c>
      <c r="H19" s="10">
        <v>106</v>
      </c>
      <c r="I19" s="10"/>
    </row>
    <row r="20" spans="2:9" x14ac:dyDescent="0.3">
      <c r="B20" s="50">
        <v>15</v>
      </c>
      <c r="C20" s="6">
        <v>1693.2110000000002</v>
      </c>
      <c r="D20" s="8"/>
      <c r="E20" s="2"/>
      <c r="F20" s="2"/>
      <c r="G20" s="50">
        <v>15</v>
      </c>
      <c r="H20" s="50">
        <v>137</v>
      </c>
      <c r="I20" s="52"/>
    </row>
    <row r="21" spans="2:9" x14ac:dyDescent="0.3">
      <c r="B21" s="50">
        <v>16</v>
      </c>
      <c r="C21" s="6">
        <v>6818.1709999999994</v>
      </c>
      <c r="D21" s="15"/>
      <c r="E21" s="2"/>
      <c r="F21" s="2"/>
      <c r="G21" s="50">
        <v>16</v>
      </c>
      <c r="H21" s="50">
        <v>119</v>
      </c>
      <c r="I21" s="52"/>
    </row>
    <row r="22" spans="2:9" x14ac:dyDescent="0.3">
      <c r="B22" s="50">
        <v>17</v>
      </c>
      <c r="C22" s="6">
        <v>6496.2119999999995</v>
      </c>
      <c r="D22" s="15"/>
      <c r="E22" s="2"/>
      <c r="F22" s="2"/>
      <c r="G22" s="50">
        <v>17</v>
      </c>
      <c r="H22" s="50">
        <v>89</v>
      </c>
      <c r="I22" s="52"/>
    </row>
    <row r="23" spans="2:9" x14ac:dyDescent="0.3">
      <c r="B23" s="44" t="s">
        <v>51</v>
      </c>
      <c r="C23" s="43" t="s">
        <v>201</v>
      </c>
      <c r="D23" s="55" t="s">
        <v>200</v>
      </c>
      <c r="G23" s="10" t="s">
        <v>75</v>
      </c>
      <c r="H23" s="10" t="s">
        <v>198</v>
      </c>
      <c r="I23" s="10" t="s">
        <v>199</v>
      </c>
    </row>
    <row r="24" spans="2:9" x14ac:dyDescent="0.3">
      <c r="B24" s="94" t="s">
        <v>67</v>
      </c>
      <c r="C24" s="94"/>
      <c r="G24" s="94" t="s">
        <v>67</v>
      </c>
      <c r="H24" s="94"/>
      <c r="I24" s="12"/>
    </row>
    <row r="25" spans="2:9" x14ac:dyDescent="0.3">
      <c r="B25" s="79" t="s">
        <v>59</v>
      </c>
      <c r="C25" s="79"/>
      <c r="D25" s="55" t="s">
        <v>112</v>
      </c>
      <c r="E25" s="2"/>
      <c r="F25" s="2"/>
      <c r="G25" s="79" t="s">
        <v>59</v>
      </c>
      <c r="H25" s="79"/>
      <c r="I25" s="45" t="s">
        <v>112</v>
      </c>
    </row>
    <row r="26" spans="2:9" x14ac:dyDescent="0.3">
      <c r="B26" s="79" t="s">
        <v>61</v>
      </c>
      <c r="C26" s="79"/>
      <c r="D26" s="55" t="s">
        <v>202</v>
      </c>
      <c r="E26" s="2"/>
      <c r="F26" s="2"/>
      <c r="G26" s="79" t="s">
        <v>61</v>
      </c>
      <c r="H26" s="79"/>
      <c r="I26" s="45" t="s">
        <v>63</v>
      </c>
    </row>
    <row r="27" spans="2:9" x14ac:dyDescent="0.3">
      <c r="B27" s="79" t="s">
        <v>71</v>
      </c>
      <c r="C27" s="79"/>
      <c r="D27" s="55" t="s">
        <v>57</v>
      </c>
      <c r="E27" s="2"/>
      <c r="F27" s="2"/>
      <c r="G27" s="79" t="s">
        <v>71</v>
      </c>
      <c r="H27" s="79"/>
      <c r="I27" s="45" t="s">
        <v>57</v>
      </c>
    </row>
    <row r="28" spans="2:9" x14ac:dyDescent="0.3">
      <c r="B28" s="79" t="s">
        <v>68</v>
      </c>
      <c r="C28" s="79"/>
      <c r="D28" s="55" t="s">
        <v>65</v>
      </c>
      <c r="E28" s="2"/>
      <c r="F28" s="2"/>
      <c r="G28" s="79" t="s">
        <v>68</v>
      </c>
      <c r="H28" s="79"/>
      <c r="I28" s="45" t="s">
        <v>65</v>
      </c>
    </row>
    <row r="29" spans="2:9" x14ac:dyDescent="0.3">
      <c r="B29" s="79" t="s">
        <v>70</v>
      </c>
      <c r="C29" s="79"/>
      <c r="D29" s="55" t="s">
        <v>195</v>
      </c>
      <c r="E29" s="2"/>
      <c r="F29" s="2"/>
      <c r="G29" s="79" t="s">
        <v>70</v>
      </c>
      <c r="H29" s="79"/>
      <c r="I29" s="45" t="s">
        <v>196</v>
      </c>
    </row>
    <row r="30" spans="2:9" x14ac:dyDescent="0.3">
      <c r="D30" s="2"/>
      <c r="E30" s="2"/>
      <c r="F30" s="2"/>
    </row>
    <row r="31" spans="2:9" x14ac:dyDescent="0.3">
      <c r="D31" s="2"/>
      <c r="E31" s="2"/>
      <c r="F31" s="2"/>
    </row>
    <row r="32" spans="2:9" x14ac:dyDescent="0.3">
      <c r="B32" s="2"/>
      <c r="C32" s="2"/>
      <c r="D32" s="2"/>
      <c r="E32" s="2"/>
      <c r="F32" s="2"/>
    </row>
    <row r="33" spans="2:6" x14ac:dyDescent="0.3">
      <c r="B33" s="2"/>
      <c r="C33" s="2"/>
      <c r="D33" s="2"/>
      <c r="E33" s="2"/>
      <c r="F33" s="2"/>
    </row>
    <row r="34" spans="2:6" x14ac:dyDescent="0.3">
      <c r="B34" s="2"/>
      <c r="C34" s="2"/>
      <c r="D34" s="2"/>
      <c r="E34" s="2"/>
      <c r="F34" s="2"/>
    </row>
    <row r="35" spans="2:6" x14ac:dyDescent="0.3">
      <c r="B35" s="2"/>
      <c r="C35" s="2"/>
      <c r="D35" s="2"/>
      <c r="E35" s="2"/>
      <c r="F35" s="2"/>
    </row>
    <row r="36" spans="2:6" x14ac:dyDescent="0.3">
      <c r="B36" s="2"/>
      <c r="C36" s="2"/>
      <c r="D36" s="2"/>
      <c r="E36" s="2"/>
      <c r="F36" s="2"/>
    </row>
    <row r="37" spans="2:6" x14ac:dyDescent="0.3">
      <c r="B37" s="2"/>
      <c r="C37" s="2"/>
      <c r="D37" s="2"/>
      <c r="E37" s="2"/>
      <c r="F37" s="2"/>
    </row>
    <row r="38" spans="2:6" x14ac:dyDescent="0.3">
      <c r="B38" s="2"/>
      <c r="C38" s="2"/>
      <c r="D38" s="2"/>
      <c r="E38" s="2"/>
      <c r="F38" s="2"/>
    </row>
    <row r="39" spans="2:6" x14ac:dyDescent="0.3">
      <c r="B39" s="2"/>
      <c r="C39" s="2"/>
      <c r="D39" s="2"/>
      <c r="E39" s="2"/>
      <c r="F39" s="2"/>
    </row>
    <row r="40" spans="2:6" x14ac:dyDescent="0.3">
      <c r="B40" s="2"/>
      <c r="C40" s="2"/>
      <c r="D40" s="2"/>
      <c r="E40" s="2"/>
      <c r="F40" s="2"/>
    </row>
    <row r="41" spans="2:6" x14ac:dyDescent="0.3">
      <c r="B41" s="2"/>
      <c r="C41" s="2"/>
      <c r="D41" s="2"/>
      <c r="E41" s="2"/>
      <c r="F41" s="2"/>
    </row>
    <row r="42" spans="2:6" x14ac:dyDescent="0.3">
      <c r="B42" s="2"/>
      <c r="C42" s="2"/>
      <c r="D42" s="2"/>
      <c r="E42" s="2"/>
    </row>
    <row r="43" spans="2:6" x14ac:dyDescent="0.3">
      <c r="B43" s="2"/>
      <c r="C43" s="2"/>
      <c r="D43" s="2"/>
      <c r="E43" s="2"/>
    </row>
    <row r="44" spans="2:6" x14ac:dyDescent="0.3">
      <c r="B44" s="2"/>
      <c r="C44" s="2"/>
      <c r="D44" s="2"/>
      <c r="E44" s="2"/>
    </row>
    <row r="45" spans="2:6" x14ac:dyDescent="0.3">
      <c r="B45" s="2"/>
      <c r="C45" s="2"/>
      <c r="D45" s="2"/>
      <c r="E45" s="2"/>
    </row>
    <row r="46" spans="2:6" x14ac:dyDescent="0.3">
      <c r="B46" s="2"/>
      <c r="C46" s="2"/>
      <c r="D46" s="2"/>
      <c r="E46" s="2"/>
    </row>
    <row r="47" spans="2:6" x14ac:dyDescent="0.3">
      <c r="B47" s="2"/>
      <c r="C47" s="2"/>
      <c r="D47" s="2"/>
      <c r="E47" s="2"/>
    </row>
  </sheetData>
  <mergeCells count="12">
    <mergeCell ref="G29:H29"/>
    <mergeCell ref="G24:H24"/>
    <mergeCell ref="G25:H25"/>
    <mergeCell ref="G26:H26"/>
    <mergeCell ref="G27:H27"/>
    <mergeCell ref="G28:H28"/>
    <mergeCell ref="B26:C26"/>
    <mergeCell ref="B27:C27"/>
    <mergeCell ref="B28:C28"/>
    <mergeCell ref="B29:C29"/>
    <mergeCell ref="B24:C24"/>
    <mergeCell ref="B25:C2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58F79-F17A-4A12-AD5D-A80BEC041626}">
  <dimension ref="B2:M30"/>
  <sheetViews>
    <sheetView topLeftCell="A4" workbookViewId="0">
      <selection activeCell="B23" sqref="B23"/>
    </sheetView>
  </sheetViews>
  <sheetFormatPr defaultRowHeight="14" x14ac:dyDescent="0.3"/>
  <cols>
    <col min="1" max="1" width="4.83203125" customWidth="1"/>
    <col min="2" max="2" width="21.5" customWidth="1"/>
    <col min="3" max="3" width="10.9140625" customWidth="1"/>
    <col min="4" max="4" width="10.6640625" customWidth="1"/>
    <col min="5" max="5" width="10.4140625" customWidth="1"/>
    <col min="6" max="6" width="10.33203125" customWidth="1"/>
    <col min="7" max="7" width="10.83203125" customWidth="1"/>
    <col min="8" max="8" width="10.58203125" customWidth="1"/>
    <col min="9" max="9" width="10.6640625" customWidth="1"/>
    <col min="10" max="10" width="10.83203125" customWidth="1"/>
    <col min="11" max="12" width="10.58203125" customWidth="1"/>
  </cols>
  <sheetData>
    <row r="2" spans="2:13" ht="15.5" x14ac:dyDescent="0.35">
      <c r="B2" s="3" t="s">
        <v>17</v>
      </c>
      <c r="C2" s="4"/>
      <c r="D2" s="3"/>
      <c r="E2" s="4"/>
      <c r="F2" s="4"/>
      <c r="G2" s="4"/>
      <c r="H2" s="4"/>
      <c r="I2" s="4"/>
      <c r="J2" s="4"/>
      <c r="K2" s="4"/>
      <c r="L2" s="4"/>
      <c r="M2" s="1"/>
    </row>
    <row r="3" spans="2:13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/>
    </row>
    <row r="4" spans="2:13" x14ac:dyDescent="0.3">
      <c r="B4" s="59"/>
      <c r="C4" s="80" t="s">
        <v>18</v>
      </c>
      <c r="D4" s="81"/>
      <c r="E4" s="80" t="s">
        <v>19</v>
      </c>
      <c r="F4" s="81"/>
      <c r="G4" s="80" t="s">
        <v>20</v>
      </c>
      <c r="H4" s="81"/>
      <c r="I4" s="80" t="s">
        <v>21</v>
      </c>
      <c r="J4" s="81"/>
      <c r="K4" s="80" t="s">
        <v>22</v>
      </c>
      <c r="L4" s="81"/>
      <c r="M4" s="1"/>
    </row>
    <row r="5" spans="2:13" x14ac:dyDescent="0.3">
      <c r="B5" s="59" t="s">
        <v>78</v>
      </c>
      <c r="C5" s="59" t="s">
        <v>23</v>
      </c>
      <c r="D5" s="59" t="s">
        <v>24</v>
      </c>
      <c r="E5" s="59" t="s">
        <v>23</v>
      </c>
      <c r="F5" s="59" t="s">
        <v>24</v>
      </c>
      <c r="G5" s="59" t="s">
        <v>23</v>
      </c>
      <c r="H5" s="59" t="s">
        <v>24</v>
      </c>
      <c r="I5" s="59" t="s">
        <v>23</v>
      </c>
      <c r="J5" s="59" t="s">
        <v>24</v>
      </c>
      <c r="K5" s="59" t="s">
        <v>23</v>
      </c>
      <c r="L5" s="59" t="s">
        <v>24</v>
      </c>
      <c r="M5" s="1"/>
    </row>
    <row r="6" spans="2:13" x14ac:dyDescent="0.3">
      <c r="B6" s="59">
        <v>1</v>
      </c>
      <c r="C6" s="18">
        <v>1.01</v>
      </c>
      <c r="D6" s="18">
        <v>1.77</v>
      </c>
      <c r="E6" s="18">
        <v>1</v>
      </c>
      <c r="F6" s="18">
        <v>1.7</v>
      </c>
      <c r="G6" s="18">
        <v>1</v>
      </c>
      <c r="H6" s="18">
        <v>1.59</v>
      </c>
      <c r="I6" s="18">
        <v>1</v>
      </c>
      <c r="J6" s="18">
        <v>1.17</v>
      </c>
      <c r="K6" s="18">
        <v>1</v>
      </c>
      <c r="L6" s="18">
        <v>1.24</v>
      </c>
      <c r="M6" s="1"/>
    </row>
    <row r="7" spans="2:13" x14ac:dyDescent="0.3">
      <c r="B7" s="59">
        <v>2</v>
      </c>
      <c r="C7" s="18">
        <v>1</v>
      </c>
      <c r="D7" s="18">
        <v>1.19</v>
      </c>
      <c r="E7" s="18">
        <v>1</v>
      </c>
      <c r="F7" s="18">
        <v>1.03</v>
      </c>
      <c r="G7" s="18">
        <v>1</v>
      </c>
      <c r="H7" s="18">
        <v>0.92</v>
      </c>
      <c r="I7" s="18">
        <v>1.01</v>
      </c>
      <c r="J7" s="18">
        <v>1.1000000000000001</v>
      </c>
      <c r="K7" s="18">
        <v>1</v>
      </c>
      <c r="L7" s="18">
        <v>1.26</v>
      </c>
      <c r="M7" s="1"/>
    </row>
    <row r="8" spans="2:13" x14ac:dyDescent="0.3">
      <c r="B8" s="59">
        <v>3</v>
      </c>
      <c r="C8" s="18">
        <v>1.01</v>
      </c>
      <c r="D8" s="18">
        <v>1.1399999999999999</v>
      </c>
      <c r="E8" s="18">
        <v>1</v>
      </c>
      <c r="F8" s="18">
        <v>1.1599999999999999</v>
      </c>
      <c r="G8" s="18">
        <v>1</v>
      </c>
      <c r="H8" s="18">
        <v>1.08</v>
      </c>
      <c r="I8" s="18">
        <v>1</v>
      </c>
      <c r="J8" s="18">
        <v>0.79</v>
      </c>
      <c r="K8" s="18">
        <v>1</v>
      </c>
      <c r="L8" s="18">
        <v>0.66</v>
      </c>
      <c r="M8" s="1"/>
    </row>
    <row r="9" spans="2:13" x14ac:dyDescent="0.3">
      <c r="B9" s="59">
        <v>4</v>
      </c>
      <c r="C9" s="18">
        <v>1</v>
      </c>
      <c r="D9" s="18">
        <v>1.85</v>
      </c>
      <c r="E9" s="18">
        <v>1</v>
      </c>
      <c r="F9" s="18">
        <v>1.5</v>
      </c>
      <c r="G9" s="18">
        <v>1</v>
      </c>
      <c r="H9" s="18">
        <v>1.35</v>
      </c>
      <c r="I9" s="18">
        <v>1.01</v>
      </c>
      <c r="J9" s="18">
        <v>1.64</v>
      </c>
      <c r="K9" s="18">
        <v>1</v>
      </c>
      <c r="L9" s="18">
        <v>2.35</v>
      </c>
      <c r="M9" s="1"/>
    </row>
    <row r="10" spans="2:13" x14ac:dyDescent="0.3">
      <c r="B10" s="59">
        <v>5</v>
      </c>
      <c r="C10" s="18">
        <v>1</v>
      </c>
      <c r="D10" s="18">
        <v>0.97</v>
      </c>
      <c r="E10" s="18">
        <v>1</v>
      </c>
      <c r="F10" s="18">
        <v>1.38</v>
      </c>
      <c r="G10" s="18">
        <v>1.01</v>
      </c>
      <c r="H10" s="18">
        <v>1.6</v>
      </c>
      <c r="I10" s="18">
        <v>1</v>
      </c>
      <c r="J10" s="18">
        <v>0.84</v>
      </c>
      <c r="K10" s="18">
        <v>1.01</v>
      </c>
      <c r="L10" s="18">
        <v>0.53</v>
      </c>
      <c r="M10" s="1"/>
    </row>
    <row r="11" spans="2:13" x14ac:dyDescent="0.3">
      <c r="B11" s="59">
        <v>6</v>
      </c>
      <c r="C11" s="18">
        <v>1</v>
      </c>
      <c r="D11" s="18">
        <v>0.7</v>
      </c>
      <c r="E11" s="18">
        <v>1.01</v>
      </c>
      <c r="F11" s="18">
        <v>1.56</v>
      </c>
      <c r="G11" s="18">
        <v>1.01</v>
      </c>
      <c r="H11" s="18">
        <v>1.39</v>
      </c>
      <c r="I11" s="18">
        <v>1.01</v>
      </c>
      <c r="J11" s="18">
        <v>0.64</v>
      </c>
      <c r="K11" s="18">
        <v>1</v>
      </c>
      <c r="L11" s="18">
        <v>1.21</v>
      </c>
      <c r="M11" s="1"/>
    </row>
    <row r="12" spans="2:13" x14ac:dyDescent="0.3">
      <c r="B12" s="59">
        <v>7</v>
      </c>
      <c r="C12" s="18">
        <v>1</v>
      </c>
      <c r="D12" s="18">
        <v>1.1399999999999999</v>
      </c>
      <c r="E12" s="18">
        <v>1</v>
      </c>
      <c r="F12" s="18">
        <v>1.57</v>
      </c>
      <c r="G12" s="18">
        <v>1.01</v>
      </c>
      <c r="H12" s="18">
        <v>1.64</v>
      </c>
      <c r="I12" s="18">
        <v>1</v>
      </c>
      <c r="J12" s="18">
        <v>0.8</v>
      </c>
      <c r="K12" s="18">
        <v>1</v>
      </c>
      <c r="L12" s="18">
        <v>0.53</v>
      </c>
      <c r="M12" s="1"/>
    </row>
    <row r="13" spans="2:13" x14ac:dyDescent="0.3">
      <c r="B13" s="59">
        <v>8</v>
      </c>
      <c r="C13" s="18">
        <v>1</v>
      </c>
      <c r="D13" s="18">
        <v>0.59</v>
      </c>
      <c r="E13" s="18">
        <v>1.01</v>
      </c>
      <c r="F13" s="18">
        <v>1.37</v>
      </c>
      <c r="G13" s="18">
        <v>1.01</v>
      </c>
      <c r="H13" s="18">
        <v>1.35</v>
      </c>
      <c r="I13" s="18">
        <v>1.01</v>
      </c>
      <c r="J13" s="18">
        <v>0.67</v>
      </c>
      <c r="K13" s="18">
        <v>1.01</v>
      </c>
      <c r="L13" s="18">
        <v>1.21</v>
      </c>
      <c r="M13" s="1"/>
    </row>
    <row r="14" spans="2:13" x14ac:dyDescent="0.3">
      <c r="B14" s="60" t="s">
        <v>15</v>
      </c>
      <c r="C14" s="61" t="s">
        <v>211</v>
      </c>
      <c r="D14" s="61" t="s">
        <v>212</v>
      </c>
      <c r="E14" s="61" t="s">
        <v>211</v>
      </c>
      <c r="F14" s="61" t="s">
        <v>213</v>
      </c>
      <c r="G14" s="61" t="s">
        <v>214</v>
      </c>
      <c r="H14" s="61" t="s">
        <v>215</v>
      </c>
      <c r="I14" s="61" t="s">
        <v>214</v>
      </c>
      <c r="J14" s="61" t="s">
        <v>216</v>
      </c>
      <c r="K14" s="61" t="s">
        <v>211</v>
      </c>
      <c r="L14" s="61" t="s">
        <v>217</v>
      </c>
      <c r="M14" s="1"/>
    </row>
    <row r="15" spans="2:13" x14ac:dyDescent="0.3">
      <c r="B15" s="85" t="s">
        <v>72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"/>
    </row>
    <row r="16" spans="2:13" x14ac:dyDescent="0.3">
      <c r="B16" s="95" t="s">
        <v>56</v>
      </c>
      <c r="C16" s="96">
        <v>0.41830000000000001</v>
      </c>
      <c r="D16" s="97"/>
      <c r="E16" s="98">
        <v>6.9999999999999999E-4</v>
      </c>
      <c r="F16" s="98"/>
      <c r="G16" s="98">
        <v>1.2200000000000001E-2</v>
      </c>
      <c r="H16" s="98"/>
      <c r="I16" s="98">
        <v>0.42399999999999999</v>
      </c>
      <c r="J16" s="98"/>
      <c r="K16" s="98">
        <v>0.41830000000000001</v>
      </c>
      <c r="L16" s="98"/>
      <c r="M16" s="1"/>
    </row>
    <row r="17" spans="2:12" x14ac:dyDescent="0.3">
      <c r="B17" s="58" t="s">
        <v>58</v>
      </c>
      <c r="C17" s="65" t="s">
        <v>99</v>
      </c>
      <c r="D17" s="64"/>
      <c r="E17" s="62" t="s">
        <v>63</v>
      </c>
      <c r="F17" s="62"/>
      <c r="G17" s="62" t="s">
        <v>156</v>
      </c>
      <c r="H17" s="62"/>
      <c r="I17" s="62" t="s">
        <v>99</v>
      </c>
      <c r="J17" s="62"/>
      <c r="K17" s="62" t="s">
        <v>99</v>
      </c>
      <c r="L17" s="62"/>
    </row>
    <row r="18" spans="2:12" x14ac:dyDescent="0.3">
      <c r="B18" s="58" t="s">
        <v>206</v>
      </c>
      <c r="C18" s="65" t="s">
        <v>100</v>
      </c>
      <c r="D18" s="64"/>
      <c r="E18" s="62" t="s">
        <v>57</v>
      </c>
      <c r="F18" s="62"/>
      <c r="G18" s="62" t="s">
        <v>57</v>
      </c>
      <c r="H18" s="62"/>
      <c r="I18" s="62" t="s">
        <v>100</v>
      </c>
      <c r="J18" s="62"/>
      <c r="K18" s="62" t="s">
        <v>100</v>
      </c>
      <c r="L18" s="62"/>
    </row>
    <row r="19" spans="2:12" x14ac:dyDescent="0.3">
      <c r="B19" s="58" t="s">
        <v>64</v>
      </c>
      <c r="C19" s="65" t="s">
        <v>65</v>
      </c>
      <c r="D19" s="64"/>
      <c r="E19" s="62" t="s">
        <v>65</v>
      </c>
      <c r="F19" s="62"/>
      <c r="G19" s="62" t="s">
        <v>65</v>
      </c>
      <c r="H19" s="62"/>
      <c r="I19" s="62" t="s">
        <v>65</v>
      </c>
      <c r="J19" s="62"/>
      <c r="K19" s="62" t="s">
        <v>65</v>
      </c>
      <c r="L19" s="62"/>
    </row>
    <row r="20" spans="2:12" x14ac:dyDescent="0.3">
      <c r="B20" s="58" t="s">
        <v>207</v>
      </c>
      <c r="C20" s="65" t="s">
        <v>205</v>
      </c>
      <c r="D20" s="64"/>
      <c r="E20" s="62" t="s">
        <v>208</v>
      </c>
      <c r="F20" s="62"/>
      <c r="G20" s="62" t="s">
        <v>209</v>
      </c>
      <c r="H20" s="62"/>
      <c r="I20" s="62" t="s">
        <v>210</v>
      </c>
      <c r="J20" s="62"/>
      <c r="K20" s="62" t="s">
        <v>205</v>
      </c>
      <c r="L20" s="62"/>
    </row>
    <row r="21" spans="2:12" x14ac:dyDescent="0.3">
      <c r="B21" s="58" t="s">
        <v>74</v>
      </c>
      <c r="C21" s="65">
        <v>24</v>
      </c>
      <c r="D21" s="64"/>
      <c r="E21" s="62">
        <v>0</v>
      </c>
      <c r="F21" s="62"/>
      <c r="G21" s="62">
        <v>8</v>
      </c>
      <c r="H21" s="62"/>
      <c r="I21" s="62">
        <v>24</v>
      </c>
      <c r="J21" s="62"/>
      <c r="K21" s="62">
        <v>24</v>
      </c>
      <c r="L21" s="62"/>
    </row>
    <row r="23" spans="2:12" x14ac:dyDescent="0.3">
      <c r="C23" s="2"/>
      <c r="D23" s="2"/>
      <c r="E23" s="2"/>
      <c r="F23" s="2"/>
      <c r="G23" s="2"/>
      <c r="H23" s="2"/>
      <c r="I23" s="2"/>
      <c r="J23" s="2"/>
    </row>
    <row r="24" spans="2:12" x14ac:dyDescent="0.3">
      <c r="C24" s="2"/>
      <c r="D24" s="2"/>
      <c r="E24" s="2"/>
      <c r="F24" s="2"/>
      <c r="G24" s="2"/>
      <c r="H24" s="2"/>
      <c r="I24" s="2"/>
      <c r="J24" s="2"/>
    </row>
    <row r="25" spans="2:12" x14ac:dyDescent="0.3">
      <c r="C25" s="2"/>
      <c r="D25" s="2"/>
      <c r="E25" s="2"/>
      <c r="F25" s="2"/>
      <c r="G25" s="2"/>
      <c r="H25" s="2"/>
      <c r="I25" s="2"/>
      <c r="J25" s="2"/>
    </row>
    <row r="26" spans="2:12" x14ac:dyDescent="0.3">
      <c r="C26" s="2"/>
      <c r="D26" s="2"/>
      <c r="E26" s="2"/>
      <c r="F26" s="2"/>
      <c r="G26" s="2"/>
      <c r="H26" s="2"/>
      <c r="I26" s="2"/>
      <c r="J26" s="2"/>
    </row>
    <row r="27" spans="2:12" x14ac:dyDescent="0.3">
      <c r="C27" s="2"/>
      <c r="D27" s="2"/>
      <c r="E27" s="2"/>
      <c r="F27" s="2"/>
      <c r="G27" s="2"/>
      <c r="H27" s="2"/>
      <c r="I27" s="2"/>
      <c r="J27" s="2"/>
    </row>
    <row r="28" spans="2:12" x14ac:dyDescent="0.3">
      <c r="C28" s="2"/>
    </row>
    <row r="29" spans="2:12" x14ac:dyDescent="0.3">
      <c r="C29" s="2"/>
    </row>
    <row r="30" spans="2:12" x14ac:dyDescent="0.3">
      <c r="C30" s="2"/>
    </row>
  </sheetData>
  <mergeCells count="40">
    <mergeCell ref="C15:D15"/>
    <mergeCell ref="C19:D19"/>
    <mergeCell ref="C18:D18"/>
    <mergeCell ref="C17:D17"/>
    <mergeCell ref="C16:D16"/>
    <mergeCell ref="I15:J15"/>
    <mergeCell ref="K15:L15"/>
    <mergeCell ref="I21:J21"/>
    <mergeCell ref="K16:L16"/>
    <mergeCell ref="K17:L17"/>
    <mergeCell ref="K18:L18"/>
    <mergeCell ref="K19:L19"/>
    <mergeCell ref="K20:L20"/>
    <mergeCell ref="K21:L21"/>
    <mergeCell ref="I16:J16"/>
    <mergeCell ref="I17:J17"/>
    <mergeCell ref="I18:J18"/>
    <mergeCell ref="I19:J19"/>
    <mergeCell ref="I20:J20"/>
    <mergeCell ref="E18:F18"/>
    <mergeCell ref="E19:F19"/>
    <mergeCell ref="E20:F20"/>
    <mergeCell ref="E15:F15"/>
    <mergeCell ref="G15:H15"/>
    <mergeCell ref="I4:J4"/>
    <mergeCell ref="K4:L4"/>
    <mergeCell ref="C20:D20"/>
    <mergeCell ref="C21:D21"/>
    <mergeCell ref="C4:D4"/>
    <mergeCell ref="E4:F4"/>
    <mergeCell ref="G4:H4"/>
    <mergeCell ref="E21:F21"/>
    <mergeCell ref="G16:H16"/>
    <mergeCell ref="G17:H17"/>
    <mergeCell ref="G18:H18"/>
    <mergeCell ref="G19:H19"/>
    <mergeCell ref="G20:H20"/>
    <mergeCell ref="G21:H21"/>
    <mergeCell ref="E16:F16"/>
    <mergeCell ref="E17:F17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4C9EB-E395-431F-A1BD-5A46DC38710B}">
  <dimension ref="B2:J15"/>
  <sheetViews>
    <sheetView tabSelected="1" workbookViewId="0">
      <selection activeCell="J8" sqref="J8"/>
    </sheetView>
  </sheetViews>
  <sheetFormatPr defaultRowHeight="14" x14ac:dyDescent="0.3"/>
  <cols>
    <col min="1" max="1" width="9.4140625" customWidth="1"/>
    <col min="2" max="2" width="12.58203125" customWidth="1"/>
    <col min="3" max="3" width="11.25" customWidth="1"/>
    <col min="4" max="4" width="11.33203125" customWidth="1"/>
    <col min="5" max="5" width="8.6640625" customWidth="1"/>
    <col min="6" max="6" width="16.1640625" customWidth="1"/>
    <col min="7" max="7" width="8.4140625" customWidth="1"/>
    <col min="8" max="8" width="13.83203125" customWidth="1"/>
  </cols>
  <sheetData>
    <row r="2" spans="2:10" ht="15.5" x14ac:dyDescent="0.3">
      <c r="B2" s="5" t="s">
        <v>221</v>
      </c>
      <c r="C2" s="4"/>
      <c r="D2" s="4"/>
      <c r="E2" s="4"/>
    </row>
    <row r="3" spans="2:10" ht="15.5" x14ac:dyDescent="0.3">
      <c r="B3" s="5" t="s">
        <v>220</v>
      </c>
      <c r="C3" s="4"/>
      <c r="D3" s="4"/>
      <c r="E3" s="4"/>
    </row>
    <row r="4" spans="2:10" x14ac:dyDescent="0.3">
      <c r="B4" s="19" t="s">
        <v>78</v>
      </c>
      <c r="C4" s="19" t="s">
        <v>25</v>
      </c>
      <c r="D4" s="19" t="s">
        <v>24</v>
      </c>
      <c r="E4" s="4"/>
      <c r="F4" s="100" t="s">
        <v>67</v>
      </c>
      <c r="G4" s="100"/>
      <c r="H4" s="25"/>
    </row>
    <row r="5" spans="2:10" x14ac:dyDescent="0.3">
      <c r="B5" s="19">
        <v>1</v>
      </c>
      <c r="C5" s="26">
        <v>733.4</v>
      </c>
      <c r="D5" s="26">
        <v>510.1</v>
      </c>
      <c r="E5" s="27"/>
      <c r="F5" s="76" t="s">
        <v>59</v>
      </c>
      <c r="G5" s="78"/>
      <c r="H5" s="28">
        <v>4.5900000000000003E-2</v>
      </c>
    </row>
    <row r="6" spans="2:10" x14ac:dyDescent="0.3">
      <c r="B6" s="19">
        <v>2</v>
      </c>
      <c r="C6" s="26">
        <v>487.4</v>
      </c>
      <c r="D6" s="26">
        <v>577.4</v>
      </c>
      <c r="E6" s="27"/>
      <c r="F6" s="76" t="s">
        <v>61</v>
      </c>
      <c r="G6" s="78"/>
      <c r="H6" s="28" t="s">
        <v>76</v>
      </c>
    </row>
    <row r="7" spans="2:10" x14ac:dyDescent="0.3">
      <c r="B7" s="19">
        <v>3</v>
      </c>
      <c r="C7" s="26">
        <v>516.4</v>
      </c>
      <c r="D7" s="26">
        <v>345.3</v>
      </c>
      <c r="E7" s="27"/>
      <c r="F7" s="76" t="s">
        <v>71</v>
      </c>
      <c r="G7" s="78"/>
      <c r="H7" s="28" t="s">
        <v>60</v>
      </c>
    </row>
    <row r="8" spans="2:10" x14ac:dyDescent="0.3">
      <c r="B8" s="19">
        <v>4</v>
      </c>
      <c r="C8" s="26">
        <v>503.4</v>
      </c>
      <c r="D8" s="26">
        <v>223.8</v>
      </c>
      <c r="E8" s="27"/>
      <c r="F8" s="76" t="s">
        <v>68</v>
      </c>
      <c r="G8" s="78"/>
      <c r="H8" s="28" t="s">
        <v>69</v>
      </c>
    </row>
    <row r="9" spans="2:10" x14ac:dyDescent="0.3">
      <c r="B9" s="19">
        <v>5</v>
      </c>
      <c r="C9" s="26">
        <v>815.2</v>
      </c>
      <c r="D9" s="26">
        <v>225.2</v>
      </c>
      <c r="E9" s="27"/>
      <c r="F9" s="76" t="s">
        <v>70</v>
      </c>
      <c r="G9" s="78"/>
      <c r="H9" s="28" t="s">
        <v>77</v>
      </c>
    </row>
    <row r="10" spans="2:10" x14ac:dyDescent="0.3">
      <c r="B10" s="28" t="s">
        <v>15</v>
      </c>
      <c r="C10" s="28" t="s">
        <v>79</v>
      </c>
      <c r="D10" s="28" t="s">
        <v>80</v>
      </c>
      <c r="E10" s="4"/>
      <c r="F10" s="25"/>
      <c r="G10" s="25"/>
      <c r="H10" s="25"/>
    </row>
    <row r="11" spans="2:10" x14ac:dyDescent="0.3">
      <c r="B11" s="17"/>
      <c r="C11" s="17"/>
    </row>
    <row r="13" spans="2:10" x14ac:dyDescent="0.3">
      <c r="G13" s="11"/>
      <c r="H13" s="2"/>
      <c r="I13" s="2"/>
      <c r="J13" s="13"/>
    </row>
    <row r="14" spans="2:10" x14ac:dyDescent="0.3">
      <c r="G14" s="11"/>
      <c r="H14" s="2"/>
      <c r="I14" s="2"/>
    </row>
    <row r="15" spans="2:10" x14ac:dyDescent="0.3">
      <c r="G15" s="11"/>
      <c r="H15" s="2"/>
      <c r="I15" s="2"/>
    </row>
  </sheetData>
  <mergeCells count="6">
    <mergeCell ref="F9:G9"/>
    <mergeCell ref="F4:G4"/>
    <mergeCell ref="F5:G5"/>
    <mergeCell ref="F6:G6"/>
    <mergeCell ref="F7:G7"/>
    <mergeCell ref="F8:G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DE5CE-D087-4BBD-956E-1091C5E89555}">
  <dimension ref="B2:K18"/>
  <sheetViews>
    <sheetView workbookViewId="0">
      <selection activeCell="G15" sqref="G15"/>
    </sheetView>
  </sheetViews>
  <sheetFormatPr defaultRowHeight="14" x14ac:dyDescent="0.3"/>
  <cols>
    <col min="2" max="2" width="10.25" customWidth="1"/>
    <col min="3" max="3" width="13.5" customWidth="1"/>
    <col min="4" max="4" width="12.9140625" customWidth="1"/>
    <col min="5" max="5" width="5.83203125" customWidth="1"/>
    <col min="6" max="6" width="22.6640625" customWidth="1"/>
    <col min="7" max="7" width="12.4140625" customWidth="1"/>
  </cols>
  <sheetData>
    <row r="2" spans="2:11" x14ac:dyDescent="0.3">
      <c r="B2" s="4" t="s">
        <v>218</v>
      </c>
    </row>
    <row r="3" spans="2:11" x14ac:dyDescent="0.3">
      <c r="B3" s="4" t="s">
        <v>219</v>
      </c>
    </row>
    <row r="4" spans="2:11" ht="15.5" x14ac:dyDescent="0.35">
      <c r="B4" s="19" t="s">
        <v>78</v>
      </c>
      <c r="C4" s="19" t="s">
        <v>88</v>
      </c>
      <c r="D4" s="19" t="s">
        <v>24</v>
      </c>
      <c r="E4" s="25"/>
      <c r="F4" s="88" t="s">
        <v>62</v>
      </c>
      <c r="G4" s="29"/>
      <c r="H4" s="16"/>
    </row>
    <row r="5" spans="2:11" ht="15.5" x14ac:dyDescent="0.35">
      <c r="B5" s="19">
        <v>1</v>
      </c>
      <c r="C5" s="26">
        <v>13.02</v>
      </c>
      <c r="D5" s="26">
        <v>4.95</v>
      </c>
      <c r="E5" s="25"/>
      <c r="F5" s="30" t="s">
        <v>56</v>
      </c>
      <c r="G5" s="30">
        <v>6.9999999999999999E-4</v>
      </c>
      <c r="H5" s="16"/>
    </row>
    <row r="6" spans="2:11" ht="15.5" x14ac:dyDescent="0.35">
      <c r="B6" s="19">
        <v>2</v>
      </c>
      <c r="C6" s="26">
        <v>13.57</v>
      </c>
      <c r="D6" s="26">
        <v>7.06</v>
      </c>
      <c r="E6" s="25"/>
      <c r="F6" s="30" t="s">
        <v>58</v>
      </c>
      <c r="G6" s="30" t="s">
        <v>63</v>
      </c>
      <c r="H6" s="16"/>
    </row>
    <row r="7" spans="2:11" ht="15.5" x14ac:dyDescent="0.35">
      <c r="B7" s="19">
        <v>3</v>
      </c>
      <c r="C7" s="26">
        <v>14.92</v>
      </c>
      <c r="D7" s="26">
        <v>6.05</v>
      </c>
      <c r="E7" s="25"/>
      <c r="F7" s="30" t="s">
        <v>84</v>
      </c>
      <c r="G7" s="30" t="s">
        <v>57</v>
      </c>
      <c r="H7" s="16"/>
      <c r="I7" s="11"/>
      <c r="J7" s="2"/>
    </row>
    <row r="8" spans="2:11" ht="15.5" x14ac:dyDescent="0.35">
      <c r="B8" s="28" t="s">
        <v>81</v>
      </c>
      <c r="C8" s="28" t="s">
        <v>82</v>
      </c>
      <c r="D8" s="28" t="s">
        <v>83</v>
      </c>
      <c r="E8" s="25"/>
      <c r="F8" s="30" t="s">
        <v>64</v>
      </c>
      <c r="G8" s="30" t="s">
        <v>65</v>
      </c>
      <c r="H8" s="16"/>
      <c r="I8" s="11"/>
      <c r="J8" s="2"/>
    </row>
    <row r="9" spans="2:11" ht="15.5" x14ac:dyDescent="0.35">
      <c r="B9" s="23"/>
      <c r="C9" s="23"/>
      <c r="D9" s="23"/>
      <c r="E9" s="25"/>
      <c r="F9" s="30" t="s">
        <v>66</v>
      </c>
      <c r="G9" s="30" t="s">
        <v>85</v>
      </c>
      <c r="H9" s="16"/>
      <c r="I9" s="11"/>
      <c r="J9" s="2"/>
    </row>
    <row r="10" spans="2:11" x14ac:dyDescent="0.3">
      <c r="B10" s="23"/>
      <c r="E10" s="25"/>
      <c r="F10" s="25"/>
      <c r="G10" s="25"/>
      <c r="I10" s="11"/>
      <c r="J10" s="2"/>
    </row>
    <row r="11" spans="2:11" x14ac:dyDescent="0.3">
      <c r="B11" s="23"/>
      <c r="C11" s="28" t="s">
        <v>89</v>
      </c>
      <c r="D11" s="28" t="s">
        <v>86</v>
      </c>
      <c r="E11" s="25"/>
      <c r="F11" s="25"/>
      <c r="G11" s="25"/>
      <c r="I11" s="11"/>
      <c r="J11" s="2"/>
    </row>
    <row r="12" spans="2:11" x14ac:dyDescent="0.3">
      <c r="B12" s="23"/>
      <c r="C12" s="28">
        <v>13.84</v>
      </c>
      <c r="D12" s="28">
        <f>(D5-C12)/C12*100</f>
        <v>-64.234104046242777</v>
      </c>
      <c r="E12" s="25"/>
      <c r="F12" s="25"/>
      <c r="G12" s="25"/>
      <c r="I12" s="11"/>
      <c r="J12" s="2"/>
    </row>
    <row r="13" spans="2:11" x14ac:dyDescent="0.3">
      <c r="B13" s="23"/>
      <c r="C13" s="28"/>
      <c r="D13" s="28">
        <f>(D6-C12)/C12*100</f>
        <v>-48.98843930635838</v>
      </c>
      <c r="E13" s="25"/>
      <c r="F13" s="25"/>
      <c r="G13" s="25"/>
      <c r="I13" s="11"/>
      <c r="J13" s="2"/>
    </row>
    <row r="14" spans="2:11" x14ac:dyDescent="0.3">
      <c r="B14" s="23"/>
      <c r="C14" s="28"/>
      <c r="D14" s="28">
        <f>(D7-C12)/C12*100</f>
        <v>-56.286127167630063</v>
      </c>
      <c r="E14" s="25"/>
      <c r="F14" s="25"/>
      <c r="G14" s="25"/>
      <c r="I14" s="11"/>
      <c r="J14" s="2"/>
    </row>
    <row r="15" spans="2:11" x14ac:dyDescent="0.3">
      <c r="C15" s="28" t="s">
        <v>87</v>
      </c>
      <c r="D15" s="28">
        <f>AVERAGE(D12:D14)</f>
        <v>-56.502890173410407</v>
      </c>
      <c r="I15" s="11"/>
      <c r="J15" s="2"/>
    </row>
    <row r="16" spans="2:11" x14ac:dyDescent="0.3">
      <c r="I16" s="11"/>
      <c r="J16" s="2"/>
      <c r="K16" s="2"/>
    </row>
    <row r="17" spans="9:11" x14ac:dyDescent="0.3">
      <c r="I17" s="11"/>
      <c r="J17" s="2"/>
      <c r="K17" s="2"/>
    </row>
    <row r="18" spans="9:11" x14ac:dyDescent="0.3">
      <c r="I18" s="11"/>
      <c r="J18" s="2"/>
      <c r="K18" s="2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data in Fig.2</vt:lpstr>
      <vt:lpstr>data in Fig.3</vt:lpstr>
      <vt:lpstr>data in Fig.4</vt:lpstr>
      <vt:lpstr>data in Fig.5</vt:lpstr>
      <vt:lpstr>data in Fig.6</vt:lpstr>
      <vt:lpstr>data in Table 1</vt:lpstr>
      <vt:lpstr>'data in Fig.5'!OLE_LINK21</vt:lpstr>
      <vt:lpstr>'data in Fig.5'!OLE_LINK22</vt:lpstr>
      <vt:lpstr>'data in Fig.3'!OLE_LINK36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2018-10-27T08:13:10Z</dcterms:modified>
</cp:coreProperties>
</file>