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dadcr\Desktop\Charles\Botanical Gardens\Linde litter\"/>
    </mc:Choice>
  </mc:AlternateContent>
  <bookViews>
    <workbookView xWindow="120" yWindow="90" windowWidth="20610" windowHeight="8250"/>
  </bookViews>
  <sheets>
    <sheet name="Source + site totals" sheetId="2" r:id="rId1"/>
    <sheet name="Site totals" sheetId="3" r:id="rId2"/>
    <sheet name="SR + abun by sample" sheetId="4" r:id="rId3"/>
    <sheet name="Totals" sheetId="7" r:id="rId4"/>
    <sheet name="Orientation" sheetId="5" r:id="rId5"/>
    <sheet name="Centre vs periphery" sheetId="6" r:id="rId6"/>
    <sheet name="Guilds" sheetId="8" r:id="rId7"/>
  </sheets>
  <calcPr calcId="152511"/>
</workbook>
</file>

<file path=xl/calcChain.xml><?xml version="1.0" encoding="utf-8"?>
<calcChain xmlns="http://schemas.openxmlformats.org/spreadsheetml/2006/main">
  <c r="D83" i="8" l="1"/>
  <c r="E83" i="8"/>
  <c r="C83" i="8"/>
  <c r="D82" i="8"/>
  <c r="E82" i="8"/>
  <c r="C82" i="8"/>
  <c r="D25" i="8"/>
  <c r="E25" i="8"/>
  <c r="C25" i="8"/>
  <c r="D24" i="8"/>
  <c r="D85" i="8" s="1"/>
  <c r="E24" i="8"/>
  <c r="C24" i="8"/>
  <c r="F81" i="8"/>
  <c r="F80" i="8"/>
  <c r="F79" i="8"/>
  <c r="F23" i="8"/>
  <c r="F78" i="8"/>
  <c r="F77" i="8"/>
  <c r="F76" i="8"/>
  <c r="F75" i="8"/>
  <c r="F74" i="8"/>
  <c r="F73" i="8"/>
  <c r="F22" i="8"/>
  <c r="F21" i="8"/>
  <c r="F20" i="8"/>
  <c r="F19" i="8"/>
  <c r="F18" i="8"/>
  <c r="F17" i="8"/>
  <c r="F72" i="8"/>
  <c r="F16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15" i="8"/>
  <c r="F14" i="8"/>
  <c r="F13" i="8"/>
  <c r="F55" i="8"/>
  <c r="F54" i="8"/>
  <c r="F53" i="8"/>
  <c r="F52" i="8"/>
  <c r="F51" i="8"/>
  <c r="F50" i="8"/>
  <c r="F49" i="8"/>
  <c r="F48" i="8"/>
  <c r="F47" i="8"/>
  <c r="F46" i="8"/>
  <c r="F45" i="8"/>
  <c r="F44" i="8"/>
  <c r="F12" i="8"/>
  <c r="F11" i="8"/>
  <c r="F10" i="8"/>
  <c r="F9" i="8"/>
  <c r="F43" i="8"/>
  <c r="F42" i="8"/>
  <c r="F41" i="8"/>
  <c r="F40" i="8"/>
  <c r="F39" i="8"/>
  <c r="F38" i="8"/>
  <c r="F37" i="8"/>
  <c r="F36" i="8"/>
  <c r="F35" i="8"/>
  <c r="F8" i="8"/>
  <c r="F7" i="8"/>
  <c r="F34" i="8"/>
  <c r="F33" i="8"/>
  <c r="F32" i="8"/>
  <c r="F31" i="8"/>
  <c r="F30" i="8"/>
  <c r="F29" i="8"/>
  <c r="F28" i="8"/>
  <c r="F27" i="8"/>
  <c r="F26" i="8"/>
  <c r="F6" i="8"/>
  <c r="F5" i="8"/>
  <c r="F4" i="8"/>
  <c r="F3" i="8"/>
  <c r="F24" i="8" s="1"/>
  <c r="E85" i="8" l="1"/>
  <c r="C85" i="8"/>
  <c r="F85" i="8"/>
  <c r="F84" i="8"/>
  <c r="IK82" i="2"/>
  <c r="FH82" i="2"/>
  <c r="CE82" i="2"/>
  <c r="B83" i="7" l="1"/>
  <c r="C83" i="7"/>
  <c r="D83" i="7"/>
  <c r="F83" i="7"/>
  <c r="G83" i="7"/>
  <c r="H83" i="7"/>
  <c r="B143" i="5"/>
  <c r="C143" i="5"/>
  <c r="D143" i="5"/>
  <c r="E143" i="5"/>
  <c r="B119" i="5"/>
  <c r="C119" i="5"/>
  <c r="D119" i="5"/>
  <c r="E119" i="5"/>
  <c r="B95" i="5"/>
  <c r="C95" i="5"/>
  <c r="D95" i="5"/>
  <c r="E95" i="5"/>
  <c r="B23" i="5"/>
  <c r="C23" i="5"/>
  <c r="D23" i="5"/>
  <c r="E23" i="5"/>
  <c r="B47" i="5"/>
  <c r="C47" i="5"/>
  <c r="D47" i="5"/>
  <c r="E47" i="5"/>
  <c r="B71" i="5"/>
  <c r="C71" i="5"/>
  <c r="D71" i="5"/>
  <c r="E71" i="5"/>
  <c r="E81" i="3"/>
  <c r="D81" i="3"/>
  <c r="C81" i="3"/>
  <c r="F60" i="3"/>
  <c r="FH62" i="2"/>
  <c r="CE62" i="2"/>
  <c r="IK62" i="2"/>
  <c r="D76" i="7"/>
  <c r="D36" i="7"/>
  <c r="D66" i="7"/>
  <c r="D26" i="7"/>
  <c r="D56" i="7"/>
  <c r="D16" i="7"/>
  <c r="D46" i="7"/>
  <c r="D6" i="7"/>
  <c r="B75" i="7"/>
  <c r="B35" i="7"/>
  <c r="B65" i="7"/>
  <c r="B25" i="7"/>
  <c r="B55" i="7"/>
  <c r="B15" i="7"/>
  <c r="B45" i="7"/>
  <c r="B5" i="7"/>
  <c r="F4" i="3"/>
  <c r="F5" i="3"/>
  <c r="F6" i="3"/>
  <c r="F7" i="3"/>
  <c r="F8" i="3"/>
  <c r="F9" i="3"/>
  <c r="F10" i="3"/>
  <c r="F11" i="3"/>
  <c r="F12" i="3"/>
  <c r="F13" i="3"/>
  <c r="F14" i="3"/>
  <c r="F15" i="3"/>
  <c r="F16" i="3"/>
  <c r="H16" i="3" s="1"/>
  <c r="F17" i="3"/>
  <c r="H17" i="3" s="1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3" i="3"/>
  <c r="H3" i="3" s="1"/>
  <c r="C124" i="6"/>
  <c r="C114" i="6"/>
  <c r="C104" i="6"/>
  <c r="C94" i="6"/>
  <c r="B124" i="6"/>
  <c r="B114" i="6"/>
  <c r="B104" i="6"/>
  <c r="B94" i="6"/>
  <c r="C35" i="6"/>
  <c r="C25" i="6"/>
  <c r="C15" i="6"/>
  <c r="C5" i="6"/>
  <c r="B35" i="6"/>
  <c r="B25" i="6"/>
  <c r="B15" i="6"/>
  <c r="B5" i="6"/>
  <c r="E64" i="5"/>
  <c r="E54" i="5"/>
  <c r="D64" i="5"/>
  <c r="D54" i="5"/>
  <c r="C64" i="5"/>
  <c r="C54" i="5"/>
  <c r="B64" i="5"/>
  <c r="B54" i="5"/>
  <c r="I37" i="4"/>
  <c r="H37" i="4"/>
  <c r="G37" i="4"/>
  <c r="F37" i="4"/>
  <c r="E37" i="4"/>
  <c r="D37" i="4"/>
  <c r="C37" i="4"/>
  <c r="B37" i="4"/>
  <c r="E15" i="5"/>
  <c r="E5" i="5"/>
  <c r="D15" i="5"/>
  <c r="D5" i="5"/>
  <c r="C15" i="5"/>
  <c r="C5" i="5"/>
  <c r="B15" i="5"/>
  <c r="B5" i="5"/>
  <c r="IK6" i="2"/>
  <c r="IK7" i="2"/>
  <c r="IK8" i="2"/>
  <c r="IK9" i="2"/>
  <c r="IK10" i="2"/>
  <c r="IK11" i="2"/>
  <c r="IK12" i="2"/>
  <c r="IK13" i="2"/>
  <c r="IK14" i="2"/>
  <c r="IK15" i="2"/>
  <c r="IK16" i="2"/>
  <c r="IK17" i="2"/>
  <c r="IK18" i="2"/>
  <c r="IK19" i="2"/>
  <c r="IK20" i="2"/>
  <c r="IK21" i="2"/>
  <c r="IK22" i="2"/>
  <c r="IK23" i="2"/>
  <c r="IK24" i="2"/>
  <c r="IK25" i="2"/>
  <c r="IK26" i="2"/>
  <c r="IK27" i="2"/>
  <c r="IK28" i="2"/>
  <c r="IK29" i="2"/>
  <c r="IK30" i="2"/>
  <c r="IK31" i="2"/>
  <c r="IK32" i="2"/>
  <c r="IK33" i="2"/>
  <c r="IK34" i="2"/>
  <c r="IK35" i="2"/>
  <c r="IK36" i="2"/>
  <c r="IK37" i="2"/>
  <c r="IK38" i="2"/>
  <c r="IK39" i="2"/>
  <c r="IK40" i="2"/>
  <c r="IK41" i="2"/>
  <c r="IK42" i="2"/>
  <c r="IK43" i="2"/>
  <c r="IK44" i="2"/>
  <c r="IK45" i="2"/>
  <c r="IK46" i="2"/>
  <c r="IK47" i="2"/>
  <c r="IK48" i="2"/>
  <c r="IK49" i="2"/>
  <c r="IK50" i="2"/>
  <c r="IK51" i="2"/>
  <c r="IK52" i="2"/>
  <c r="IK53" i="2"/>
  <c r="IK54" i="2"/>
  <c r="IK55" i="2"/>
  <c r="IK56" i="2"/>
  <c r="IK57" i="2"/>
  <c r="IK58" i="2"/>
  <c r="IK59" i="2"/>
  <c r="IK60" i="2"/>
  <c r="IK61" i="2"/>
  <c r="IK63" i="2"/>
  <c r="IK64" i="2"/>
  <c r="IK65" i="2"/>
  <c r="IK66" i="2"/>
  <c r="IK67" i="2"/>
  <c r="IK68" i="2"/>
  <c r="IK69" i="2"/>
  <c r="IK70" i="2"/>
  <c r="IK71" i="2"/>
  <c r="IK72" i="2"/>
  <c r="IK73" i="2"/>
  <c r="IK74" i="2"/>
  <c r="IK75" i="2"/>
  <c r="IK76" i="2"/>
  <c r="IK77" i="2"/>
  <c r="IK78" i="2"/>
  <c r="IK79" i="2"/>
  <c r="IK80" i="2"/>
  <c r="IK81" i="2"/>
  <c r="IK87" i="2"/>
  <c r="IK88" i="2"/>
  <c r="IK89" i="2"/>
  <c r="IK90" i="2"/>
  <c r="IK91" i="2"/>
  <c r="IK5" i="2"/>
  <c r="FH6" i="2"/>
  <c r="FH7" i="2"/>
  <c r="FH8" i="2"/>
  <c r="FH9" i="2"/>
  <c r="FH10" i="2"/>
  <c r="FH11" i="2"/>
  <c r="FH12" i="2"/>
  <c r="FH13" i="2"/>
  <c r="FH14" i="2"/>
  <c r="FH15" i="2"/>
  <c r="FH16" i="2"/>
  <c r="FH17" i="2"/>
  <c r="FH18" i="2"/>
  <c r="FH19" i="2"/>
  <c r="FH20" i="2"/>
  <c r="FH21" i="2"/>
  <c r="FH22" i="2"/>
  <c r="FH23" i="2"/>
  <c r="FH24" i="2"/>
  <c r="FH25" i="2"/>
  <c r="FH26" i="2"/>
  <c r="FH27" i="2"/>
  <c r="FH28" i="2"/>
  <c r="FH29" i="2"/>
  <c r="FH30" i="2"/>
  <c r="FH31" i="2"/>
  <c r="FH32" i="2"/>
  <c r="FH33" i="2"/>
  <c r="FH34" i="2"/>
  <c r="FH35" i="2"/>
  <c r="FH36" i="2"/>
  <c r="FH37" i="2"/>
  <c r="FH38" i="2"/>
  <c r="FH39" i="2"/>
  <c r="FH40" i="2"/>
  <c r="FH41" i="2"/>
  <c r="FH42" i="2"/>
  <c r="FH43" i="2"/>
  <c r="FH44" i="2"/>
  <c r="FH45" i="2"/>
  <c r="FH46" i="2"/>
  <c r="FH47" i="2"/>
  <c r="FH48" i="2"/>
  <c r="FH49" i="2"/>
  <c r="FH50" i="2"/>
  <c r="FH51" i="2"/>
  <c r="FH52" i="2"/>
  <c r="FH53" i="2"/>
  <c r="FH54" i="2"/>
  <c r="FH55" i="2"/>
  <c r="FH56" i="2"/>
  <c r="FH57" i="2"/>
  <c r="FH58" i="2"/>
  <c r="FH59" i="2"/>
  <c r="FH60" i="2"/>
  <c r="FH61" i="2"/>
  <c r="FH63" i="2"/>
  <c r="FH64" i="2"/>
  <c r="FH65" i="2"/>
  <c r="FH66" i="2"/>
  <c r="FH67" i="2"/>
  <c r="FH68" i="2"/>
  <c r="FH69" i="2"/>
  <c r="FH70" i="2"/>
  <c r="FH71" i="2"/>
  <c r="FH72" i="2"/>
  <c r="FH73" i="2"/>
  <c r="FH74" i="2"/>
  <c r="FH75" i="2"/>
  <c r="FH76" i="2"/>
  <c r="FH77" i="2"/>
  <c r="FH78" i="2"/>
  <c r="FH79" i="2"/>
  <c r="FH80" i="2"/>
  <c r="FH81" i="2"/>
  <c r="FH87" i="2"/>
  <c r="FH88" i="2"/>
  <c r="FH89" i="2"/>
  <c r="FH90" i="2"/>
  <c r="FH91" i="2"/>
  <c r="FH5" i="2"/>
  <c r="CE90" i="2"/>
  <c r="CE91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CE31" i="2"/>
  <c r="CE32" i="2"/>
  <c r="CE33" i="2"/>
  <c r="CE34" i="2"/>
  <c r="CE35" i="2"/>
  <c r="CE36" i="2"/>
  <c r="CE37" i="2"/>
  <c r="CE38" i="2"/>
  <c r="CE39" i="2"/>
  <c r="CE40" i="2"/>
  <c r="CE41" i="2"/>
  <c r="CE42" i="2"/>
  <c r="CE43" i="2"/>
  <c r="CE44" i="2"/>
  <c r="CE45" i="2"/>
  <c r="CE46" i="2"/>
  <c r="CE47" i="2"/>
  <c r="CE48" i="2"/>
  <c r="CE49" i="2"/>
  <c r="CE50" i="2"/>
  <c r="CE51" i="2"/>
  <c r="CE52" i="2"/>
  <c r="CE53" i="2"/>
  <c r="CE54" i="2"/>
  <c r="CE55" i="2"/>
  <c r="CE56" i="2"/>
  <c r="CE57" i="2"/>
  <c r="CE58" i="2"/>
  <c r="CE59" i="2"/>
  <c r="CE60" i="2"/>
  <c r="CE61" i="2"/>
  <c r="CE63" i="2"/>
  <c r="CE64" i="2"/>
  <c r="CE65" i="2"/>
  <c r="CE66" i="2"/>
  <c r="CE67" i="2"/>
  <c r="CE68" i="2"/>
  <c r="CE69" i="2"/>
  <c r="CE70" i="2"/>
  <c r="CE71" i="2"/>
  <c r="CE72" i="2"/>
  <c r="CE73" i="2"/>
  <c r="CE74" i="2"/>
  <c r="CE75" i="2"/>
  <c r="CE76" i="2"/>
  <c r="CE77" i="2"/>
  <c r="CE78" i="2"/>
  <c r="CE79" i="2"/>
  <c r="CE80" i="2"/>
  <c r="CE81" i="2"/>
  <c r="CE87" i="2"/>
  <c r="CE88" i="2"/>
  <c r="CE89" i="2"/>
  <c r="CE5" i="2"/>
  <c r="IJ93" i="2"/>
  <c r="II93" i="2"/>
  <c r="IH93" i="2"/>
  <c r="IG93" i="2"/>
  <c r="IF93" i="2"/>
  <c r="IE93" i="2"/>
  <c r="ID93" i="2"/>
  <c r="IC93" i="2"/>
  <c r="IB93" i="2"/>
  <c r="IA93" i="2"/>
  <c r="HZ93" i="2"/>
  <c r="HY93" i="2"/>
  <c r="HX93" i="2"/>
  <c r="HW93" i="2"/>
  <c r="HV93" i="2"/>
  <c r="HU93" i="2"/>
  <c r="HT93" i="2"/>
  <c r="HS93" i="2"/>
  <c r="HR93" i="2"/>
  <c r="HQ93" i="2"/>
  <c r="HP93" i="2"/>
  <c r="HO93" i="2"/>
  <c r="HN93" i="2"/>
  <c r="HM93" i="2"/>
  <c r="HL93" i="2"/>
  <c r="HK93" i="2"/>
  <c r="HJ93" i="2"/>
  <c r="HI93" i="2"/>
  <c r="HH93" i="2"/>
  <c r="HG93" i="2"/>
  <c r="HF93" i="2"/>
  <c r="HE93" i="2"/>
  <c r="HD93" i="2"/>
  <c r="HC93" i="2"/>
  <c r="HB93" i="2"/>
  <c r="HA93" i="2"/>
  <c r="GZ93" i="2"/>
  <c r="GY93" i="2"/>
  <c r="GX93" i="2"/>
  <c r="GW93" i="2"/>
  <c r="GV93" i="2"/>
  <c r="GU93" i="2"/>
  <c r="GT93" i="2"/>
  <c r="GS93" i="2"/>
  <c r="GR93" i="2"/>
  <c r="GQ93" i="2"/>
  <c r="GP93" i="2"/>
  <c r="GO93" i="2"/>
  <c r="GN93" i="2"/>
  <c r="GM93" i="2"/>
  <c r="GL93" i="2"/>
  <c r="GK93" i="2"/>
  <c r="GJ93" i="2"/>
  <c r="GI93" i="2"/>
  <c r="GH93" i="2"/>
  <c r="GG93" i="2"/>
  <c r="GF93" i="2"/>
  <c r="GE93" i="2"/>
  <c r="GD93" i="2"/>
  <c r="GC93" i="2"/>
  <c r="GB93" i="2"/>
  <c r="GA93" i="2"/>
  <c r="FZ93" i="2"/>
  <c r="FY93" i="2"/>
  <c r="FX93" i="2"/>
  <c r="FW93" i="2"/>
  <c r="FV93" i="2"/>
  <c r="FU93" i="2"/>
  <c r="FT93" i="2"/>
  <c r="FS93" i="2"/>
  <c r="FR93" i="2"/>
  <c r="FQ93" i="2"/>
  <c r="FP93" i="2"/>
  <c r="FO93" i="2"/>
  <c r="FN93" i="2"/>
  <c r="FM93" i="2"/>
  <c r="FL93" i="2"/>
  <c r="FK93" i="2"/>
  <c r="FJ93" i="2"/>
  <c r="FI93" i="2"/>
  <c r="FG93" i="2"/>
  <c r="FF93" i="2"/>
  <c r="FE93" i="2"/>
  <c r="FD93" i="2"/>
  <c r="FC93" i="2"/>
  <c r="FB93" i="2"/>
  <c r="FA93" i="2"/>
  <c r="EZ93" i="2"/>
  <c r="EY93" i="2"/>
  <c r="EX93" i="2"/>
  <c r="EW93" i="2"/>
  <c r="EV93" i="2"/>
  <c r="EU93" i="2"/>
  <c r="ET93" i="2"/>
  <c r="ES93" i="2"/>
  <c r="ER93" i="2"/>
  <c r="EQ93" i="2"/>
  <c r="EP93" i="2"/>
  <c r="EO93" i="2"/>
  <c r="EN93" i="2"/>
  <c r="EM93" i="2"/>
  <c r="EL93" i="2"/>
  <c r="EK93" i="2"/>
  <c r="EJ93" i="2"/>
  <c r="EI93" i="2"/>
  <c r="EH93" i="2"/>
  <c r="EG93" i="2"/>
  <c r="EF93" i="2"/>
  <c r="EE93" i="2"/>
  <c r="ED93" i="2"/>
  <c r="EC93" i="2"/>
  <c r="EB93" i="2"/>
  <c r="EA93" i="2"/>
  <c r="DZ93" i="2"/>
  <c r="DY93" i="2"/>
  <c r="DX93" i="2"/>
  <c r="DW93" i="2"/>
  <c r="DV93" i="2"/>
  <c r="DU93" i="2"/>
  <c r="DT93" i="2"/>
  <c r="DS93" i="2"/>
  <c r="DR93" i="2"/>
  <c r="DQ93" i="2"/>
  <c r="DP93" i="2"/>
  <c r="DO93" i="2"/>
  <c r="DN93" i="2"/>
  <c r="DM93" i="2"/>
  <c r="DL93" i="2"/>
  <c r="DK93" i="2"/>
  <c r="DJ93" i="2"/>
  <c r="DI93" i="2"/>
  <c r="DH93" i="2"/>
  <c r="DG93" i="2"/>
  <c r="DF93" i="2"/>
  <c r="DE93" i="2"/>
  <c r="DD93" i="2"/>
  <c r="DC93" i="2"/>
  <c r="DB93" i="2"/>
  <c r="DA93" i="2"/>
  <c r="CZ93" i="2"/>
  <c r="CY93" i="2"/>
  <c r="CX93" i="2"/>
  <c r="CW93" i="2"/>
  <c r="CV93" i="2"/>
  <c r="CU93" i="2"/>
  <c r="CT93" i="2"/>
  <c r="CS93" i="2"/>
  <c r="CR93" i="2"/>
  <c r="CQ93" i="2"/>
  <c r="CP93" i="2"/>
  <c r="CO93" i="2"/>
  <c r="CN93" i="2"/>
  <c r="CM93" i="2"/>
  <c r="CL93" i="2"/>
  <c r="CK93" i="2"/>
  <c r="CJ93" i="2"/>
  <c r="CI93" i="2"/>
  <c r="CH93" i="2"/>
  <c r="CG93" i="2"/>
  <c r="CF93" i="2"/>
  <c r="CD93" i="2"/>
  <c r="CC93" i="2"/>
  <c r="CB93" i="2"/>
  <c r="CA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IJ92" i="2"/>
  <c r="II92" i="2"/>
  <c r="IH92" i="2"/>
  <c r="IG92" i="2"/>
  <c r="IF92" i="2"/>
  <c r="IE92" i="2"/>
  <c r="ID92" i="2"/>
  <c r="IC92" i="2"/>
  <c r="IB92" i="2"/>
  <c r="IA92" i="2"/>
  <c r="HZ92" i="2"/>
  <c r="HY92" i="2"/>
  <c r="HX92" i="2"/>
  <c r="HW92" i="2"/>
  <c r="HV92" i="2"/>
  <c r="HU92" i="2"/>
  <c r="HT92" i="2"/>
  <c r="HS92" i="2"/>
  <c r="HR92" i="2"/>
  <c r="HQ92" i="2"/>
  <c r="HP92" i="2"/>
  <c r="HO92" i="2"/>
  <c r="HN92" i="2"/>
  <c r="HM92" i="2"/>
  <c r="HL92" i="2"/>
  <c r="HK92" i="2"/>
  <c r="HJ92" i="2"/>
  <c r="HI92" i="2"/>
  <c r="HH92" i="2"/>
  <c r="HG92" i="2"/>
  <c r="HF92" i="2"/>
  <c r="HE92" i="2"/>
  <c r="HD92" i="2"/>
  <c r="HC92" i="2"/>
  <c r="HB92" i="2"/>
  <c r="HA92" i="2"/>
  <c r="GZ92" i="2"/>
  <c r="GY92" i="2"/>
  <c r="GX92" i="2"/>
  <c r="GW92" i="2"/>
  <c r="GV92" i="2"/>
  <c r="GU92" i="2"/>
  <c r="GT92" i="2"/>
  <c r="GS92" i="2"/>
  <c r="GR92" i="2"/>
  <c r="GQ92" i="2"/>
  <c r="GP92" i="2"/>
  <c r="GO92" i="2"/>
  <c r="GN92" i="2"/>
  <c r="GM92" i="2"/>
  <c r="GL92" i="2"/>
  <c r="GK92" i="2"/>
  <c r="GJ92" i="2"/>
  <c r="GI92" i="2"/>
  <c r="GH92" i="2"/>
  <c r="GG92" i="2"/>
  <c r="GF92" i="2"/>
  <c r="GE92" i="2"/>
  <c r="GD92" i="2"/>
  <c r="GC92" i="2"/>
  <c r="GB92" i="2"/>
  <c r="GA92" i="2"/>
  <c r="FZ92" i="2"/>
  <c r="FY92" i="2"/>
  <c r="FX92" i="2"/>
  <c r="FW92" i="2"/>
  <c r="FV92" i="2"/>
  <c r="FU92" i="2"/>
  <c r="FT92" i="2"/>
  <c r="FS92" i="2"/>
  <c r="FR92" i="2"/>
  <c r="FQ92" i="2"/>
  <c r="FP92" i="2"/>
  <c r="FO92" i="2"/>
  <c r="FN92" i="2"/>
  <c r="FM92" i="2"/>
  <c r="FL92" i="2"/>
  <c r="FK92" i="2"/>
  <c r="FJ92" i="2"/>
  <c r="FI92" i="2"/>
  <c r="FG92" i="2"/>
  <c r="FF92" i="2"/>
  <c r="FE92" i="2"/>
  <c r="FD92" i="2"/>
  <c r="FC92" i="2"/>
  <c r="FB92" i="2"/>
  <c r="FA92" i="2"/>
  <c r="EZ92" i="2"/>
  <c r="EY92" i="2"/>
  <c r="EX92" i="2"/>
  <c r="EW92" i="2"/>
  <c r="EV92" i="2"/>
  <c r="EU92" i="2"/>
  <c r="ET92" i="2"/>
  <c r="ES92" i="2"/>
  <c r="ER92" i="2"/>
  <c r="EQ92" i="2"/>
  <c r="EP92" i="2"/>
  <c r="EO92" i="2"/>
  <c r="EN92" i="2"/>
  <c r="EM92" i="2"/>
  <c r="EL92" i="2"/>
  <c r="EK92" i="2"/>
  <c r="EJ92" i="2"/>
  <c r="EI92" i="2"/>
  <c r="EH92" i="2"/>
  <c r="EG92" i="2"/>
  <c r="EF92" i="2"/>
  <c r="EE92" i="2"/>
  <c r="ED92" i="2"/>
  <c r="EC92" i="2"/>
  <c r="EB92" i="2"/>
  <c r="EA92" i="2"/>
  <c r="DZ92" i="2"/>
  <c r="DY92" i="2"/>
  <c r="DX92" i="2"/>
  <c r="DW92" i="2"/>
  <c r="DV92" i="2"/>
  <c r="DU92" i="2"/>
  <c r="DT92" i="2"/>
  <c r="DS92" i="2"/>
  <c r="DR92" i="2"/>
  <c r="DQ92" i="2"/>
  <c r="DP92" i="2"/>
  <c r="DO92" i="2"/>
  <c r="DN92" i="2"/>
  <c r="DM92" i="2"/>
  <c r="DL92" i="2"/>
  <c r="DK92" i="2"/>
  <c r="DJ92" i="2"/>
  <c r="DI92" i="2"/>
  <c r="DH92" i="2"/>
  <c r="DG92" i="2"/>
  <c r="DF92" i="2"/>
  <c r="DE92" i="2"/>
  <c r="DD92" i="2"/>
  <c r="DC92" i="2"/>
  <c r="DB92" i="2"/>
  <c r="DA92" i="2"/>
  <c r="CZ92" i="2"/>
  <c r="CY92" i="2"/>
  <c r="CX92" i="2"/>
  <c r="CW92" i="2"/>
  <c r="CV92" i="2"/>
  <c r="CU92" i="2"/>
  <c r="CT92" i="2"/>
  <c r="CS92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D92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IJ83" i="2"/>
  <c r="II83" i="2"/>
  <c r="IH83" i="2"/>
  <c r="IG83" i="2"/>
  <c r="IF83" i="2"/>
  <c r="IE83" i="2"/>
  <c r="ID83" i="2"/>
  <c r="IC83" i="2"/>
  <c r="IB83" i="2"/>
  <c r="IA83" i="2"/>
  <c r="HZ83" i="2"/>
  <c r="HY83" i="2"/>
  <c r="HX83" i="2"/>
  <c r="HW83" i="2"/>
  <c r="HV83" i="2"/>
  <c r="HU83" i="2"/>
  <c r="HT83" i="2"/>
  <c r="HS83" i="2"/>
  <c r="HR83" i="2"/>
  <c r="HQ83" i="2"/>
  <c r="HP83" i="2"/>
  <c r="HO83" i="2"/>
  <c r="HN83" i="2"/>
  <c r="HM83" i="2"/>
  <c r="HL83" i="2"/>
  <c r="HK83" i="2"/>
  <c r="HJ83" i="2"/>
  <c r="HI83" i="2"/>
  <c r="HH83" i="2"/>
  <c r="HG83" i="2"/>
  <c r="HF83" i="2"/>
  <c r="HE83" i="2"/>
  <c r="HD83" i="2"/>
  <c r="HC83" i="2"/>
  <c r="HB83" i="2"/>
  <c r="HA83" i="2"/>
  <c r="GZ83" i="2"/>
  <c r="GY83" i="2"/>
  <c r="GX83" i="2"/>
  <c r="GW83" i="2"/>
  <c r="GV83" i="2"/>
  <c r="GU83" i="2"/>
  <c r="GT83" i="2"/>
  <c r="GS83" i="2"/>
  <c r="GR83" i="2"/>
  <c r="GQ83" i="2"/>
  <c r="GP83" i="2"/>
  <c r="GO83" i="2"/>
  <c r="GN83" i="2"/>
  <c r="GM83" i="2"/>
  <c r="GL83" i="2"/>
  <c r="GK83" i="2"/>
  <c r="GJ83" i="2"/>
  <c r="GI83" i="2"/>
  <c r="GH83" i="2"/>
  <c r="GG83" i="2"/>
  <c r="GF83" i="2"/>
  <c r="GE83" i="2"/>
  <c r="GD83" i="2"/>
  <c r="GC83" i="2"/>
  <c r="GB83" i="2"/>
  <c r="GA83" i="2"/>
  <c r="FZ83" i="2"/>
  <c r="FY83" i="2"/>
  <c r="FX83" i="2"/>
  <c r="FW83" i="2"/>
  <c r="FV83" i="2"/>
  <c r="FU83" i="2"/>
  <c r="FT83" i="2"/>
  <c r="FS83" i="2"/>
  <c r="FR83" i="2"/>
  <c r="FQ83" i="2"/>
  <c r="FP83" i="2"/>
  <c r="FO83" i="2"/>
  <c r="FN83" i="2"/>
  <c r="FM83" i="2"/>
  <c r="FL83" i="2"/>
  <c r="FK83" i="2"/>
  <c r="FJ83" i="2"/>
  <c r="FI83" i="2"/>
  <c r="FG83" i="2"/>
  <c r="FF83" i="2"/>
  <c r="FE83" i="2"/>
  <c r="FD83" i="2"/>
  <c r="FC83" i="2"/>
  <c r="FB83" i="2"/>
  <c r="FA83" i="2"/>
  <c r="EZ83" i="2"/>
  <c r="EY83" i="2"/>
  <c r="EX83" i="2"/>
  <c r="EW83" i="2"/>
  <c r="EV83" i="2"/>
  <c r="EU83" i="2"/>
  <c r="ET83" i="2"/>
  <c r="ES83" i="2"/>
  <c r="ER83" i="2"/>
  <c r="EQ83" i="2"/>
  <c r="EP83" i="2"/>
  <c r="EO83" i="2"/>
  <c r="EN83" i="2"/>
  <c r="EM83" i="2"/>
  <c r="EL83" i="2"/>
  <c r="EK83" i="2"/>
  <c r="EJ83" i="2"/>
  <c r="EI83" i="2"/>
  <c r="EH83" i="2"/>
  <c r="EG83" i="2"/>
  <c r="EF83" i="2"/>
  <c r="EE83" i="2"/>
  <c r="ED83" i="2"/>
  <c r="EC83" i="2"/>
  <c r="EB83" i="2"/>
  <c r="EA83" i="2"/>
  <c r="DZ83" i="2"/>
  <c r="DY83" i="2"/>
  <c r="DX83" i="2"/>
  <c r="DW83" i="2"/>
  <c r="DV83" i="2"/>
  <c r="DU83" i="2"/>
  <c r="DT83" i="2"/>
  <c r="DS83" i="2"/>
  <c r="DR83" i="2"/>
  <c r="DQ83" i="2"/>
  <c r="DP83" i="2"/>
  <c r="DO83" i="2"/>
  <c r="DN83" i="2"/>
  <c r="DM83" i="2"/>
  <c r="DL83" i="2"/>
  <c r="DK83" i="2"/>
  <c r="DJ83" i="2"/>
  <c r="DI83" i="2"/>
  <c r="DH83" i="2"/>
  <c r="DG83" i="2"/>
  <c r="DF83" i="2"/>
  <c r="DE83" i="2"/>
  <c r="DD83" i="2"/>
  <c r="DC83" i="2"/>
  <c r="DB83" i="2"/>
  <c r="DA83" i="2"/>
  <c r="CZ83" i="2"/>
  <c r="CY83" i="2"/>
  <c r="CX83" i="2"/>
  <c r="CW83" i="2"/>
  <c r="CV83" i="2"/>
  <c r="CU83" i="2"/>
  <c r="CT83" i="2"/>
  <c r="CS83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D83" i="2"/>
  <c r="CC83" i="2"/>
  <c r="CB83" i="2"/>
  <c r="CA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IJ82" i="2"/>
  <c r="II82" i="2"/>
  <c r="IH82" i="2"/>
  <c r="IG82" i="2"/>
  <c r="IF82" i="2"/>
  <c r="IE82" i="2"/>
  <c r="ID82" i="2"/>
  <c r="IC82" i="2"/>
  <c r="IB82" i="2"/>
  <c r="IA82" i="2"/>
  <c r="HZ82" i="2"/>
  <c r="HY82" i="2"/>
  <c r="HX82" i="2"/>
  <c r="HW82" i="2"/>
  <c r="HV82" i="2"/>
  <c r="HU82" i="2"/>
  <c r="HT82" i="2"/>
  <c r="HS82" i="2"/>
  <c r="HR82" i="2"/>
  <c r="HQ82" i="2"/>
  <c r="HP82" i="2"/>
  <c r="HO82" i="2"/>
  <c r="HN82" i="2"/>
  <c r="HM82" i="2"/>
  <c r="HL82" i="2"/>
  <c r="HK82" i="2"/>
  <c r="HJ82" i="2"/>
  <c r="HI82" i="2"/>
  <c r="HH82" i="2"/>
  <c r="HG82" i="2"/>
  <c r="HF82" i="2"/>
  <c r="HE82" i="2"/>
  <c r="HD82" i="2"/>
  <c r="HC82" i="2"/>
  <c r="HB82" i="2"/>
  <c r="HA82" i="2"/>
  <c r="GZ82" i="2"/>
  <c r="GY82" i="2"/>
  <c r="GX82" i="2"/>
  <c r="GW82" i="2"/>
  <c r="GV82" i="2"/>
  <c r="GU82" i="2"/>
  <c r="GT82" i="2"/>
  <c r="GS82" i="2"/>
  <c r="GR82" i="2"/>
  <c r="GQ82" i="2"/>
  <c r="GP82" i="2"/>
  <c r="GO82" i="2"/>
  <c r="GN82" i="2"/>
  <c r="GM82" i="2"/>
  <c r="GL82" i="2"/>
  <c r="GK82" i="2"/>
  <c r="GJ82" i="2"/>
  <c r="GI82" i="2"/>
  <c r="GH82" i="2"/>
  <c r="GG82" i="2"/>
  <c r="GF82" i="2"/>
  <c r="GE82" i="2"/>
  <c r="GD82" i="2"/>
  <c r="GC82" i="2"/>
  <c r="GB82" i="2"/>
  <c r="GA82" i="2"/>
  <c r="FZ82" i="2"/>
  <c r="FY82" i="2"/>
  <c r="FX82" i="2"/>
  <c r="FW82" i="2"/>
  <c r="FV82" i="2"/>
  <c r="FU82" i="2"/>
  <c r="FT82" i="2"/>
  <c r="FS82" i="2"/>
  <c r="FR82" i="2"/>
  <c r="FQ82" i="2"/>
  <c r="FP82" i="2"/>
  <c r="FO82" i="2"/>
  <c r="FN82" i="2"/>
  <c r="FM82" i="2"/>
  <c r="FL82" i="2"/>
  <c r="FK82" i="2"/>
  <c r="FJ82" i="2"/>
  <c r="FI82" i="2"/>
  <c r="FG82" i="2"/>
  <c r="FF82" i="2"/>
  <c r="FE82" i="2"/>
  <c r="FD82" i="2"/>
  <c r="FC82" i="2"/>
  <c r="FB82" i="2"/>
  <c r="FA82" i="2"/>
  <c r="EZ82" i="2"/>
  <c r="EY82" i="2"/>
  <c r="EX82" i="2"/>
  <c r="EW82" i="2"/>
  <c r="EV82" i="2"/>
  <c r="EU82" i="2"/>
  <c r="ET82" i="2"/>
  <c r="ES82" i="2"/>
  <c r="ER82" i="2"/>
  <c r="EQ82" i="2"/>
  <c r="EP82" i="2"/>
  <c r="EO82" i="2"/>
  <c r="EN82" i="2"/>
  <c r="EM82" i="2"/>
  <c r="EL82" i="2"/>
  <c r="EK82" i="2"/>
  <c r="EJ82" i="2"/>
  <c r="EI82" i="2"/>
  <c r="EH82" i="2"/>
  <c r="EG82" i="2"/>
  <c r="EF82" i="2"/>
  <c r="EE82" i="2"/>
  <c r="ED82" i="2"/>
  <c r="EC82" i="2"/>
  <c r="EB82" i="2"/>
  <c r="EA82" i="2"/>
  <c r="DZ82" i="2"/>
  <c r="DY82" i="2"/>
  <c r="DX82" i="2"/>
  <c r="DW82" i="2"/>
  <c r="DV82" i="2"/>
  <c r="DU82" i="2"/>
  <c r="DT82" i="2"/>
  <c r="DS82" i="2"/>
  <c r="DR82" i="2"/>
  <c r="DQ82" i="2"/>
  <c r="DP82" i="2"/>
  <c r="DO82" i="2"/>
  <c r="DN82" i="2"/>
  <c r="DM82" i="2"/>
  <c r="DL82" i="2"/>
  <c r="DK82" i="2"/>
  <c r="DJ82" i="2"/>
  <c r="DI82" i="2"/>
  <c r="DH82" i="2"/>
  <c r="DG82" i="2"/>
  <c r="DF82" i="2"/>
  <c r="DE82" i="2"/>
  <c r="DD82" i="2"/>
  <c r="DC82" i="2"/>
  <c r="DB82" i="2"/>
  <c r="DA82" i="2"/>
  <c r="CZ82" i="2"/>
  <c r="CY82" i="2"/>
  <c r="CX82" i="2"/>
  <c r="CW82" i="2"/>
  <c r="CV82" i="2"/>
  <c r="CU82" i="2"/>
  <c r="CT82" i="2"/>
  <c r="CS82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D82" i="2"/>
  <c r="CC82" i="2"/>
  <c r="CB82" i="2"/>
  <c r="CA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CD3" i="2"/>
  <c r="FG3" i="2" s="1"/>
  <c r="CC3" i="2"/>
  <c r="FF3" i="2" s="1"/>
  <c r="CB3" i="2"/>
  <c r="FE3" i="2" s="1"/>
  <c r="CA3" i="2"/>
  <c r="FD3" i="2" s="1"/>
  <c r="BZ3" i="2"/>
  <c r="FC3" i="2" s="1"/>
  <c r="BY3" i="2"/>
  <c r="FB3" i="2" s="1"/>
  <c r="BX3" i="2"/>
  <c r="FA3" i="2" s="1"/>
  <c r="BW3" i="2"/>
  <c r="EZ3" i="2" s="1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H60" i="3" l="1"/>
  <c r="H75" i="3"/>
  <c r="H79" i="3"/>
  <c r="H69" i="3"/>
  <c r="H8" i="3"/>
  <c r="H42" i="3"/>
  <c r="H38" i="3"/>
  <c r="H30" i="3"/>
  <c r="F81" i="3"/>
  <c r="CE93" i="2"/>
  <c r="FH93" i="2"/>
  <c r="H35" i="3"/>
  <c r="H26" i="3"/>
  <c r="H15" i="3"/>
  <c r="H6" i="3"/>
  <c r="IK93" i="2"/>
  <c r="CE92" i="2"/>
  <c r="FH92" i="2"/>
  <c r="IK92" i="2"/>
  <c r="CE83" i="2"/>
  <c r="IK83" i="2"/>
  <c r="FH83" i="2"/>
  <c r="ID3" i="2"/>
  <c r="HV3" i="2"/>
  <c r="HN3" i="2"/>
  <c r="HF3" i="2"/>
  <c r="GX3" i="2"/>
  <c r="GP3" i="2"/>
  <c r="GH3" i="2"/>
  <c r="FZ3" i="2"/>
  <c r="FR3" i="2"/>
  <c r="FJ3" i="2"/>
  <c r="IF3" i="2"/>
  <c r="HX3" i="2"/>
  <c r="HP3" i="2"/>
  <c r="HH3" i="2"/>
  <c r="GZ3" i="2"/>
  <c r="GR3" i="2"/>
  <c r="GJ3" i="2"/>
  <c r="GB3" i="2"/>
  <c r="FT3" i="2"/>
  <c r="FL3" i="2"/>
  <c r="IH3" i="2"/>
  <c r="HZ3" i="2"/>
  <c r="HR3" i="2"/>
  <c r="HJ3" i="2"/>
  <c r="HB3" i="2"/>
  <c r="GT3" i="2"/>
  <c r="GL3" i="2"/>
  <c r="GD3" i="2"/>
  <c r="FV3" i="2"/>
  <c r="FN3" i="2"/>
  <c r="IJ3" i="2"/>
  <c r="IB3" i="2"/>
  <c r="HT3" i="2"/>
  <c r="HL3" i="2"/>
  <c r="HD3" i="2"/>
  <c r="GV3" i="2"/>
  <c r="GN3" i="2"/>
  <c r="GF3" i="2"/>
  <c r="FX3" i="2"/>
  <c r="FP3" i="2"/>
  <c r="IC3" i="2"/>
  <c r="HU3" i="2"/>
  <c r="HM3" i="2"/>
  <c r="HE3" i="2"/>
  <c r="GW3" i="2"/>
  <c r="GO3" i="2"/>
  <c r="GG3" i="2"/>
  <c r="FY3" i="2"/>
  <c r="FQ3" i="2"/>
  <c r="FI3" i="2"/>
  <c r="IE3" i="2"/>
  <c r="HW3" i="2"/>
  <c r="HO3" i="2"/>
  <c r="HG3" i="2"/>
  <c r="GY3" i="2"/>
  <c r="GQ3" i="2"/>
  <c r="GI3" i="2"/>
  <c r="GA3" i="2"/>
  <c r="FS3" i="2"/>
  <c r="FK3" i="2"/>
  <c r="IG3" i="2"/>
  <c r="HY3" i="2"/>
  <c r="HQ3" i="2"/>
  <c r="HI3" i="2"/>
  <c r="HA3" i="2"/>
  <c r="GS3" i="2"/>
  <c r="GK3" i="2"/>
  <c r="GC3" i="2"/>
  <c r="FU3" i="2"/>
  <c r="FM3" i="2"/>
  <c r="II3" i="2"/>
  <c r="IA3" i="2"/>
  <c r="HS3" i="2"/>
  <c r="HK3" i="2"/>
  <c r="HC3" i="2"/>
  <c r="GU3" i="2"/>
  <c r="GM3" i="2"/>
  <c r="GE3" i="2"/>
  <c r="FW3" i="2"/>
  <c r="FO3" i="2"/>
  <c r="CG3" i="2"/>
  <c r="CI3" i="2"/>
  <c r="CK3" i="2"/>
  <c r="CM3" i="2"/>
  <c r="CO3" i="2"/>
  <c r="CQ3" i="2"/>
  <c r="CS3" i="2"/>
  <c r="CU3" i="2"/>
  <c r="CW3" i="2"/>
  <c r="CY3" i="2"/>
  <c r="DA3" i="2"/>
  <c r="DC3" i="2"/>
  <c r="DE3" i="2"/>
  <c r="DG3" i="2"/>
  <c r="DI3" i="2"/>
  <c r="DK3" i="2"/>
  <c r="DM3" i="2"/>
  <c r="DO3" i="2"/>
  <c r="DQ3" i="2"/>
  <c r="DS3" i="2"/>
  <c r="DU3" i="2"/>
  <c r="DW3" i="2"/>
  <c r="DY3" i="2"/>
  <c r="EA3" i="2"/>
  <c r="EC3" i="2"/>
  <c r="EE3" i="2"/>
  <c r="EG3" i="2"/>
  <c r="EI3" i="2"/>
  <c r="EK3" i="2"/>
  <c r="EM3" i="2"/>
  <c r="EO3" i="2"/>
  <c r="EQ3" i="2"/>
  <c r="ES3" i="2"/>
  <c r="EU3" i="2"/>
  <c r="EW3" i="2"/>
  <c r="EY3" i="2"/>
  <c r="CF3" i="2"/>
  <c r="CH3" i="2"/>
  <c r="CJ3" i="2"/>
  <c r="CL3" i="2"/>
  <c r="CN3" i="2"/>
  <c r="CP3" i="2"/>
  <c r="CR3" i="2"/>
  <c r="CT3" i="2"/>
  <c r="CV3" i="2"/>
  <c r="CX3" i="2"/>
  <c r="CZ3" i="2"/>
  <c r="DB3" i="2"/>
  <c r="DD3" i="2"/>
  <c r="DF3" i="2"/>
  <c r="DH3" i="2"/>
  <c r="DJ3" i="2"/>
  <c r="DL3" i="2"/>
  <c r="DN3" i="2"/>
  <c r="DP3" i="2"/>
  <c r="DR3" i="2"/>
  <c r="DT3" i="2"/>
  <c r="DV3" i="2"/>
  <c r="DX3" i="2"/>
  <c r="DZ3" i="2"/>
  <c r="EB3" i="2"/>
  <c r="ED3" i="2"/>
  <c r="EF3" i="2"/>
  <c r="EH3" i="2"/>
  <c r="EJ3" i="2"/>
  <c r="EL3" i="2"/>
  <c r="EN3" i="2"/>
  <c r="EP3" i="2"/>
  <c r="ER3" i="2"/>
  <c r="ET3" i="2"/>
  <c r="EV3" i="2"/>
  <c r="EX3" i="2"/>
  <c r="H80" i="3" l="1"/>
  <c r="F80" i="3" l="1"/>
  <c r="G5" i="3" s="1"/>
  <c r="G36" i="3" l="1"/>
  <c r="G41" i="3"/>
  <c r="G9" i="3"/>
  <c r="G60" i="3"/>
  <c r="G63" i="3"/>
  <c r="G45" i="3"/>
  <c r="G72" i="3"/>
  <c r="G79" i="3"/>
  <c r="G52" i="3"/>
  <c r="G11" i="3"/>
  <c r="G14" i="3"/>
  <c r="G23" i="3"/>
  <c r="G62" i="3"/>
  <c r="G68" i="3"/>
  <c r="G33" i="3"/>
  <c r="G32" i="3"/>
  <c r="G57" i="3"/>
  <c r="G22" i="3"/>
  <c r="G43" i="3"/>
  <c r="G19" i="3"/>
  <c r="G38" i="3"/>
  <c r="G3" i="3"/>
  <c r="G51" i="3"/>
  <c r="G77" i="3"/>
  <c r="G12" i="3"/>
  <c r="G69" i="3"/>
  <c r="G34" i="3"/>
  <c r="G73" i="3"/>
  <c r="G54" i="3"/>
  <c r="G71" i="3"/>
  <c r="G50" i="3"/>
  <c r="G39" i="3"/>
  <c r="G75" i="3"/>
  <c r="G8" i="3"/>
  <c r="G30" i="3"/>
  <c r="G40" i="3"/>
  <c r="G4" i="3"/>
  <c r="G28" i="3"/>
  <c r="G31" i="3"/>
  <c r="G37" i="3"/>
  <c r="G18" i="3"/>
  <c r="G7" i="3"/>
  <c r="I8" i="3" s="1"/>
  <c r="G17" i="3"/>
  <c r="I17" i="3" s="1"/>
  <c r="G16" i="3"/>
  <c r="I16" i="3" s="1"/>
  <c r="G21" i="3"/>
  <c r="G65" i="3"/>
  <c r="G6" i="3"/>
  <c r="G67" i="3"/>
  <c r="G70" i="3"/>
  <c r="G25" i="3"/>
  <c r="G64" i="3"/>
  <c r="G24" i="3"/>
  <c r="G35" i="3"/>
  <c r="G42" i="3"/>
  <c r="G46" i="3"/>
  <c r="G78" i="3"/>
  <c r="G59" i="3"/>
  <c r="G61" i="3"/>
  <c r="G66" i="3"/>
  <c r="G76" i="3"/>
  <c r="G74" i="3"/>
  <c r="G27" i="3"/>
  <c r="G56" i="3"/>
  <c r="G48" i="3"/>
  <c r="G10" i="3"/>
  <c r="G55" i="3"/>
  <c r="G13" i="3"/>
  <c r="G58" i="3"/>
  <c r="G26" i="3"/>
  <c r="G15" i="3"/>
  <c r="G29" i="3"/>
  <c r="G44" i="3"/>
  <c r="G47" i="3"/>
  <c r="G49" i="3"/>
  <c r="G20" i="3"/>
  <c r="G53" i="3"/>
  <c r="I60" i="3" l="1"/>
  <c r="I69" i="3"/>
  <c r="I75" i="3"/>
  <c r="I79" i="3"/>
  <c r="I38" i="3"/>
  <c r="I15" i="3"/>
  <c r="G80" i="3"/>
  <c r="I42" i="3"/>
  <c r="I30" i="3"/>
  <c r="I26" i="3"/>
  <c r="I35" i="3"/>
  <c r="I6" i="3"/>
  <c r="I80" i="3" l="1"/>
</calcChain>
</file>

<file path=xl/sharedStrings.xml><?xml version="1.0" encoding="utf-8"?>
<sst xmlns="http://schemas.openxmlformats.org/spreadsheetml/2006/main" count="1563" uniqueCount="318">
  <si>
    <t>Morphospecies</t>
  </si>
  <si>
    <t>Species</t>
  </si>
  <si>
    <t>Sample 1</t>
  </si>
  <si>
    <t>Sample 2</t>
  </si>
  <si>
    <t>Sample 3</t>
  </si>
  <si>
    <t>NP</t>
  </si>
  <si>
    <t>NC</t>
  </si>
  <si>
    <t>SP</t>
  </si>
  <si>
    <t>SC</t>
  </si>
  <si>
    <t>EP</t>
  </si>
  <si>
    <t>EC</t>
  </si>
  <si>
    <t>WP</t>
  </si>
  <si>
    <t>WC</t>
  </si>
  <si>
    <t>Sample 4</t>
  </si>
  <si>
    <t>Sample 5</t>
  </si>
  <si>
    <t>Sample 6</t>
  </si>
  <si>
    <t>Sample 7</t>
  </si>
  <si>
    <t>Sample 8</t>
  </si>
  <si>
    <t>Sample 9</t>
  </si>
  <si>
    <t>Sample 10</t>
  </si>
  <si>
    <t xml:space="preserve">grassland </t>
  </si>
  <si>
    <t>Evarcha prosimilis</t>
  </si>
  <si>
    <t>Camillina maun</t>
  </si>
  <si>
    <t>Graptartia tropicalis</t>
  </si>
  <si>
    <t>Fuchibotulus kigelia</t>
  </si>
  <si>
    <t>Zelotes frenchi</t>
  </si>
  <si>
    <t>Vidole sothoana</t>
  </si>
  <si>
    <t>Pseudoscorpiones sp1</t>
  </si>
  <si>
    <t>Pseudoscorpiones sp2</t>
  </si>
  <si>
    <t>Pardosa crassipalpis</t>
  </si>
  <si>
    <t>Nigorella hirsuta</t>
  </si>
  <si>
    <t>Pseudoscorpiones sp3</t>
  </si>
  <si>
    <t>Phlegra karoo</t>
  </si>
  <si>
    <t>Afroceto arca</t>
  </si>
  <si>
    <t>Thyene natalii</t>
  </si>
  <si>
    <t>Hahnia tabulicola</t>
  </si>
  <si>
    <t>Simorcus lotzi</t>
  </si>
  <si>
    <t>Baryphas ahenus</t>
  </si>
  <si>
    <t>Metaleptyphantes familiaris</t>
  </si>
  <si>
    <t>sp. indet.</t>
  </si>
  <si>
    <r>
      <t>Proevippa</t>
    </r>
    <r>
      <rPr>
        <sz val="11"/>
        <color theme="1"/>
        <rFont val="Calibri"/>
        <family val="2"/>
        <scheme val="minor"/>
      </rPr>
      <t xml:space="preserve"> sp.</t>
    </r>
  </si>
  <si>
    <r>
      <t>Cambalida</t>
    </r>
    <r>
      <rPr>
        <sz val="11"/>
        <color theme="1"/>
        <rFont val="Calibri"/>
        <family val="2"/>
        <scheme val="minor"/>
      </rPr>
      <t>sp. imm.</t>
    </r>
  </si>
  <si>
    <r>
      <t xml:space="preserve">Cheiracanthium </t>
    </r>
    <r>
      <rPr>
        <sz val="11"/>
        <color theme="1"/>
        <rFont val="Calibri"/>
        <family val="2"/>
        <scheme val="minor"/>
      </rPr>
      <t>sp.</t>
    </r>
  </si>
  <si>
    <r>
      <t>Scytodes</t>
    </r>
    <r>
      <rPr>
        <sz val="11"/>
        <color theme="1"/>
        <rFont val="Calibri"/>
        <family val="2"/>
        <scheme val="minor"/>
      </rPr>
      <t>sp.</t>
    </r>
  </si>
  <si>
    <r>
      <t xml:space="preserve">Quamtana </t>
    </r>
    <r>
      <rPr>
        <sz val="11"/>
        <color theme="1"/>
        <rFont val="Calibri"/>
        <family val="2"/>
        <scheme val="minor"/>
      </rPr>
      <t>sp.</t>
    </r>
  </si>
  <si>
    <r>
      <t xml:space="preserve">Tibellus </t>
    </r>
    <r>
      <rPr>
        <sz val="11"/>
        <color theme="1"/>
        <rFont val="Calibri"/>
        <family val="2"/>
        <scheme val="minor"/>
      </rPr>
      <t>sp. imm.</t>
    </r>
  </si>
  <si>
    <t>Thomisops sulcatus</t>
  </si>
  <si>
    <r>
      <t>Monaeses</t>
    </r>
    <r>
      <rPr>
        <sz val="11"/>
        <color theme="1"/>
        <rFont val="Calibri"/>
        <family val="2"/>
        <scheme val="minor"/>
      </rPr>
      <t xml:space="preserve"> sp. imm.</t>
    </r>
  </si>
  <si>
    <r>
      <t>Tmarus</t>
    </r>
    <r>
      <rPr>
        <sz val="11"/>
        <color theme="1"/>
        <rFont val="Calibri"/>
        <family val="2"/>
        <scheme val="minor"/>
      </rPr>
      <t xml:space="preserve"> sp. imm.</t>
    </r>
  </si>
  <si>
    <t>Oonopinae sp.</t>
  </si>
  <si>
    <r>
      <t xml:space="preserve">Steatoda </t>
    </r>
    <r>
      <rPr>
        <sz val="11"/>
        <color theme="1"/>
        <rFont val="Calibri"/>
        <family val="2"/>
        <scheme val="minor"/>
      </rPr>
      <t>sp.</t>
    </r>
  </si>
  <si>
    <r>
      <t xml:space="preserve">Phoroncidia </t>
    </r>
    <r>
      <rPr>
        <sz val="11"/>
        <color theme="1"/>
        <rFont val="Calibri"/>
        <family val="2"/>
        <scheme val="minor"/>
      </rPr>
      <t>sp.</t>
    </r>
  </si>
  <si>
    <r>
      <t xml:space="preserve">Euryopis </t>
    </r>
    <r>
      <rPr>
        <sz val="11"/>
        <color theme="1"/>
        <rFont val="Calibri"/>
        <family val="2"/>
        <scheme val="minor"/>
      </rPr>
      <t>sp.</t>
    </r>
  </si>
  <si>
    <r>
      <t xml:space="preserve">Akyttara </t>
    </r>
    <r>
      <rPr>
        <sz val="11"/>
        <color theme="1"/>
        <rFont val="Calibri"/>
        <family val="2"/>
        <scheme val="minor"/>
      </rPr>
      <t>sp.</t>
    </r>
  </si>
  <si>
    <r>
      <t xml:space="preserve">Chariobas </t>
    </r>
    <r>
      <rPr>
        <sz val="11"/>
        <color theme="1"/>
        <rFont val="Calibri"/>
        <family val="2"/>
        <scheme val="minor"/>
      </rPr>
      <t>sp.</t>
    </r>
  </si>
  <si>
    <r>
      <t>Uloborus</t>
    </r>
    <r>
      <rPr>
        <sz val="11"/>
        <color theme="1"/>
        <rFont val="Calibri"/>
        <family val="2"/>
        <scheme val="minor"/>
      </rPr>
      <t xml:space="preserve"> sp. imm.</t>
    </r>
  </si>
  <si>
    <r>
      <t>Rothus</t>
    </r>
    <r>
      <rPr>
        <sz val="11"/>
        <color theme="1"/>
        <rFont val="Calibri"/>
        <family val="2"/>
        <scheme val="minor"/>
      </rPr>
      <t xml:space="preserve"> sp.</t>
    </r>
  </si>
  <si>
    <t>Salticidae sp. 1</t>
  </si>
  <si>
    <t>Salticidae sp. 2</t>
  </si>
  <si>
    <t>Salticidae sp. 3</t>
  </si>
  <si>
    <t>Salticidae sp. 4</t>
  </si>
  <si>
    <t>Salticidae sp. 5</t>
  </si>
  <si>
    <t>Salticidae sp. 6</t>
  </si>
  <si>
    <t>Salticidae sp. 7</t>
  </si>
  <si>
    <t>Salticidae sp. 8</t>
  </si>
  <si>
    <t>Gnaphosidae sp. 1</t>
  </si>
  <si>
    <t>Gnaphosidae sp. 2</t>
  </si>
  <si>
    <t>Gnaphosidae sp. 3</t>
  </si>
  <si>
    <t>Gnaphosidae sp. 4</t>
  </si>
  <si>
    <t>Gnaphosidae sp. 5</t>
  </si>
  <si>
    <t>Gnaphosidae sp. 6</t>
  </si>
  <si>
    <t>Corinnidae sp. 1</t>
  </si>
  <si>
    <t>Corinnidae sp. 2</t>
  </si>
  <si>
    <t>Corinnidae sp. 3</t>
  </si>
  <si>
    <t>Corinnidae sp. 4</t>
  </si>
  <si>
    <t>Corinnidae sp. 5</t>
  </si>
  <si>
    <t>Philodromidae sp. 1</t>
  </si>
  <si>
    <t>Philodromidae sp. 2</t>
  </si>
  <si>
    <t>Philodromidae sp. 3</t>
  </si>
  <si>
    <t>Thomisidae sp. 1</t>
  </si>
  <si>
    <t>Thomisidae sp. 2</t>
  </si>
  <si>
    <t>Thomisidae sp. 3</t>
  </si>
  <si>
    <t>Thomisidae sp. 4</t>
  </si>
  <si>
    <t>Thomisidae sp. 5</t>
  </si>
  <si>
    <t>Thomisidae sp. 6</t>
  </si>
  <si>
    <t>Theridiidae sp. 1</t>
  </si>
  <si>
    <t>Theridiidae sp. 2</t>
  </si>
  <si>
    <t>Theridiidae sp. 3</t>
  </si>
  <si>
    <t>Theridiidae sp. 4</t>
  </si>
  <si>
    <t>Theridiidae sp. 5</t>
  </si>
  <si>
    <t>Zodariidae sp. 1</t>
  </si>
  <si>
    <t>Zodariidae sp. 2</t>
  </si>
  <si>
    <t>Zodariidae sp. 3</t>
  </si>
  <si>
    <t>Corinnidae sp. 6</t>
  </si>
  <si>
    <t>Pseudoscorpiones sp4</t>
  </si>
  <si>
    <t xml:space="preserve"> </t>
  </si>
  <si>
    <t>Salticidae sp. 9</t>
  </si>
  <si>
    <t>Cyrba nigrimana</t>
  </si>
  <si>
    <t>Camillina cordifera</t>
  </si>
  <si>
    <t>Gnaphosidae sp. 7</t>
  </si>
  <si>
    <t>Salticidae sp. 10</t>
  </si>
  <si>
    <t>Clubionidae sp. 1</t>
  </si>
  <si>
    <t>Clubiona africana</t>
  </si>
  <si>
    <t>Clubionidae sp. 2</t>
  </si>
  <si>
    <t>Linyphiidae sp. 1</t>
  </si>
  <si>
    <t>Linyphiidae sp. 2</t>
  </si>
  <si>
    <t>Linyphiidae sp. 3</t>
  </si>
  <si>
    <t>Corinnidae sp. 7</t>
  </si>
  <si>
    <t>Afroceto martini</t>
  </si>
  <si>
    <t>Gnaphosidae sp. 8</t>
  </si>
  <si>
    <t>Salticidae sp. 11</t>
  </si>
  <si>
    <t>Menemerus transvaalicus</t>
  </si>
  <si>
    <t>Salticidae sp. 12</t>
  </si>
  <si>
    <t>Thyene thyenoides</t>
  </si>
  <si>
    <t>Gnaphosidae sp. 9</t>
  </si>
  <si>
    <t>Araneidae sp. 1</t>
  </si>
  <si>
    <t>Araneidae sp. 2</t>
  </si>
  <si>
    <t>Araneidae sp. 3</t>
  </si>
  <si>
    <t>Pseudoscorpiones sp5</t>
  </si>
  <si>
    <t>Chthoniidae</t>
  </si>
  <si>
    <t>Lycosidae sp. 1</t>
  </si>
  <si>
    <t>Lycosidae sp. 2</t>
  </si>
  <si>
    <t>Lycosidae sp. 3</t>
  </si>
  <si>
    <t>Lycosidae sp. 4</t>
  </si>
  <si>
    <t>Salticidae sp. 13</t>
  </si>
  <si>
    <t>Heliophanus nanus</t>
  </si>
  <si>
    <t>Salticidae sp. 14</t>
  </si>
  <si>
    <t>Lycosidae sp. 5</t>
  </si>
  <si>
    <t>Salticidae sp. 15</t>
  </si>
  <si>
    <t>SPECIES RICHNESS</t>
  </si>
  <si>
    <t>ABUNDANCE</t>
  </si>
  <si>
    <t>GRASSLAND</t>
  </si>
  <si>
    <t>TOTAL</t>
  </si>
  <si>
    <t xml:space="preserve">KOPPIES </t>
  </si>
  <si>
    <t>STROOM</t>
  </si>
  <si>
    <t>Hypsosinga lithyphantiodes</t>
  </si>
  <si>
    <r>
      <t xml:space="preserve">Pararaneus </t>
    </r>
    <r>
      <rPr>
        <sz val="11"/>
        <color theme="1"/>
        <rFont val="Calibri"/>
        <family val="2"/>
        <scheme val="minor"/>
      </rPr>
      <t>sp. imm.</t>
    </r>
  </si>
  <si>
    <t>Poachelas striatus</t>
  </si>
  <si>
    <t>Cyatholipus hirsutissimus</t>
  </si>
  <si>
    <t>Dresserus kannemeyeri</t>
  </si>
  <si>
    <r>
      <t xml:space="preserve">Amblyothele </t>
    </r>
    <r>
      <rPr>
        <sz val="11"/>
        <color theme="1"/>
        <rFont val="Calibri"/>
        <family val="2"/>
        <scheme val="minor"/>
      </rPr>
      <t>sp. imm.?</t>
    </r>
  </si>
  <si>
    <r>
      <t>Geolycosa</t>
    </r>
    <r>
      <rPr>
        <sz val="11"/>
        <color theme="1"/>
        <rFont val="Calibri"/>
        <family val="2"/>
        <scheme val="minor"/>
      </rPr>
      <t xml:space="preserve"> sp. imm.</t>
    </r>
  </si>
  <si>
    <t>sp. imm. indet.</t>
  </si>
  <si>
    <t>Pholcidae sp. 1</t>
  </si>
  <si>
    <t>Phyxelididae sp. 1</t>
  </si>
  <si>
    <t>Pisauridae sp. 1</t>
  </si>
  <si>
    <t>Sparassidae sp. 1</t>
  </si>
  <si>
    <t>Scytodidae sp. 1</t>
  </si>
  <si>
    <t>Segestriidae sp. 1</t>
  </si>
  <si>
    <t>Symphytognathidae sp. 1</t>
  </si>
  <si>
    <t>Uloboridae  sp. 1</t>
  </si>
  <si>
    <t>indet.</t>
  </si>
  <si>
    <t>Amaurobiidae sp. 1</t>
  </si>
  <si>
    <t>Cyatholipidae sp. 1</t>
  </si>
  <si>
    <t>Eresidae sp. 1</t>
  </si>
  <si>
    <t>Hahniidae sp. 1</t>
  </si>
  <si>
    <t>Miturgidae sp. 1</t>
  </si>
  <si>
    <t>Oonopidae sp. 1</t>
  </si>
  <si>
    <t>Oonopidae sp. 2</t>
  </si>
  <si>
    <t>Oxyopidae sp. 1</t>
  </si>
  <si>
    <t>GRASSLAND SPECIES RICHNESS</t>
  </si>
  <si>
    <t>GRASSLAND ABUNDANCE</t>
  </si>
  <si>
    <t>KOPPIE ABUNDANCE</t>
  </si>
  <si>
    <t>STREAM ABUNDANCE</t>
  </si>
  <si>
    <t>Periphery 1</t>
  </si>
  <si>
    <t>Periphery 2</t>
  </si>
  <si>
    <t>Periphery 3</t>
  </si>
  <si>
    <t>Periphery 4</t>
  </si>
  <si>
    <t>Periphery 5</t>
  </si>
  <si>
    <t>Periphery 6</t>
  </si>
  <si>
    <t>Periphery 7</t>
  </si>
  <si>
    <t>Periphery 8</t>
  </si>
  <si>
    <t>Periphery 9</t>
  </si>
  <si>
    <t>Periphery 10</t>
  </si>
  <si>
    <t>Centre 1</t>
  </si>
  <si>
    <t>Centre 2</t>
  </si>
  <si>
    <t>Centre 3</t>
  </si>
  <si>
    <t>Centre 4</t>
  </si>
  <si>
    <t>Centre 5</t>
  </si>
  <si>
    <t>Centre 6</t>
  </si>
  <si>
    <t>Centre 7</t>
  </si>
  <si>
    <t>Centre 8</t>
  </si>
  <si>
    <t>Centre 9</t>
  </si>
  <si>
    <t>Centre 10</t>
  </si>
  <si>
    <t>North</t>
  </si>
  <si>
    <t>South</t>
  </si>
  <si>
    <t>East</t>
  </si>
  <si>
    <t>West</t>
  </si>
  <si>
    <t>Periphery</t>
  </si>
  <si>
    <t>Centre</t>
  </si>
  <si>
    <t>% OF TOTAL</t>
  </si>
  <si>
    <t>Species richness</t>
  </si>
  <si>
    <t>Grassland</t>
  </si>
  <si>
    <t>Scotophaeus marleyi?</t>
  </si>
  <si>
    <t>Natta horizontalis</t>
  </si>
  <si>
    <t>Heliophanus fascinatus</t>
  </si>
  <si>
    <t>Philodromus brachycephalus</t>
  </si>
  <si>
    <t>Runcinia aethiops</t>
  </si>
  <si>
    <r>
      <t xml:space="preserve">Rhomphaea </t>
    </r>
    <r>
      <rPr>
        <sz val="11"/>
        <color theme="1"/>
        <rFont val="Calibri"/>
        <family val="2"/>
        <scheme val="minor"/>
      </rPr>
      <t>sp. imm.</t>
    </r>
  </si>
  <si>
    <r>
      <t>Achaearanea</t>
    </r>
    <r>
      <rPr>
        <sz val="11"/>
        <color theme="1"/>
        <rFont val="Calibri"/>
        <family val="2"/>
        <scheme val="minor"/>
      </rPr>
      <t xml:space="preserve"> sp.? imm.</t>
    </r>
  </si>
  <si>
    <t>Heliophanus debilis</t>
  </si>
  <si>
    <t>Family total</t>
  </si>
  <si>
    <r>
      <t>Pseudicius dependens</t>
    </r>
    <r>
      <rPr>
        <sz val="11"/>
        <color theme="1"/>
        <rFont val="Calibri"/>
        <family val="2"/>
        <scheme val="minor"/>
      </rPr>
      <t xml:space="preserve"> </t>
    </r>
  </si>
  <si>
    <r>
      <t>Capheris</t>
    </r>
    <r>
      <rPr>
        <sz val="11"/>
        <color theme="1"/>
        <rFont val="Calibri"/>
        <family val="2"/>
        <scheme val="minor"/>
      </rPr>
      <t xml:space="preserve"> sp.?</t>
    </r>
  </si>
  <si>
    <t>Abundance</t>
  </si>
  <si>
    <r>
      <rPr>
        <i/>
        <sz val="11"/>
        <color theme="1"/>
        <rFont val="Calibri"/>
        <family val="2"/>
        <scheme val="minor"/>
      </rPr>
      <t>Obatala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</si>
  <si>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Neoscona</t>
    </r>
    <r>
      <rPr>
        <sz val="11"/>
        <color theme="1"/>
        <rFont val="Calibri"/>
        <family val="2"/>
        <scheme val="minor"/>
      </rPr>
      <t xml:space="preserve"> sp. imm.</t>
    </r>
  </si>
  <si>
    <r>
      <t xml:space="preserve">Clubiona </t>
    </r>
    <r>
      <rPr>
        <sz val="11"/>
        <color theme="1"/>
        <rFont val="Calibri"/>
        <family val="2"/>
        <scheme val="minor"/>
      </rPr>
      <t xml:space="preserve">sp. 2 </t>
    </r>
  </si>
  <si>
    <r>
      <t xml:space="preserve">Merenius </t>
    </r>
    <r>
      <rPr>
        <sz val="11"/>
        <color theme="1"/>
        <rFont val="Calibri"/>
        <family val="2"/>
        <scheme val="minor"/>
      </rPr>
      <t>sp. imm.</t>
    </r>
  </si>
  <si>
    <r>
      <t xml:space="preserve">Leptodrassex </t>
    </r>
    <r>
      <rPr>
        <sz val="11"/>
        <color theme="1"/>
        <rFont val="Calibri"/>
        <family val="2"/>
        <scheme val="minor"/>
      </rPr>
      <t>sp. imm.</t>
    </r>
  </si>
  <si>
    <r>
      <t>Asemesthes</t>
    </r>
    <r>
      <rPr>
        <sz val="11"/>
        <color theme="1"/>
        <rFont val="Calibri"/>
        <family val="2"/>
        <scheme val="minor"/>
      </rPr>
      <t xml:space="preserve"> sp. imm.</t>
    </r>
  </si>
  <si>
    <r>
      <t xml:space="preserve">Xerophaeus </t>
    </r>
    <r>
      <rPr>
        <sz val="11"/>
        <color theme="1"/>
        <rFont val="Calibri"/>
        <family val="2"/>
        <scheme val="minor"/>
      </rPr>
      <t>sp. imm.</t>
    </r>
  </si>
  <si>
    <r>
      <t xml:space="preserve">Poecilochroa </t>
    </r>
    <r>
      <rPr>
        <sz val="11"/>
        <color theme="1"/>
        <rFont val="Calibri"/>
        <family val="2"/>
        <scheme val="minor"/>
      </rPr>
      <t>sp. imm.</t>
    </r>
  </si>
  <si>
    <r>
      <t xml:space="preserve">Aneplasa </t>
    </r>
    <r>
      <rPr>
        <sz val="11"/>
        <color theme="1"/>
        <rFont val="Calibri"/>
        <family val="2"/>
        <scheme val="minor"/>
      </rPr>
      <t>sp.</t>
    </r>
  </si>
  <si>
    <r>
      <t xml:space="preserve">Pelecopsis </t>
    </r>
    <r>
      <rPr>
        <sz val="11"/>
        <color theme="1"/>
        <rFont val="Calibri"/>
        <family val="2"/>
        <scheme val="minor"/>
      </rPr>
      <t>sp.?</t>
    </r>
  </si>
  <si>
    <r>
      <t>Orchestina</t>
    </r>
    <r>
      <rPr>
        <sz val="11"/>
        <color theme="1"/>
        <rFont val="Calibri"/>
        <family val="2"/>
        <scheme val="minor"/>
      </rPr>
      <t>sp.?</t>
    </r>
  </si>
  <si>
    <r>
      <t xml:space="preserve">Oxyopes </t>
    </r>
    <r>
      <rPr>
        <sz val="11"/>
        <color theme="1"/>
        <rFont val="Calibri"/>
        <family val="2"/>
        <scheme val="minor"/>
      </rPr>
      <t>sp. imm.</t>
    </r>
  </si>
  <si>
    <r>
      <t xml:space="preserve">Philodromus </t>
    </r>
    <r>
      <rPr>
        <sz val="11"/>
        <color theme="1"/>
        <rFont val="Calibri"/>
        <family val="2"/>
        <scheme val="minor"/>
      </rPr>
      <t>sp. 2</t>
    </r>
  </si>
  <si>
    <r>
      <t>Rhene</t>
    </r>
    <r>
      <rPr>
        <sz val="11"/>
        <color theme="1"/>
        <rFont val="Calibri"/>
        <family val="2"/>
        <scheme val="minor"/>
      </rPr>
      <t xml:space="preserve"> sp. imm.</t>
    </r>
  </si>
  <si>
    <r>
      <t xml:space="preserve">Pachyballus </t>
    </r>
    <r>
      <rPr>
        <sz val="11"/>
        <color theme="1"/>
        <rFont val="Calibri"/>
        <family val="2"/>
        <scheme val="minor"/>
      </rPr>
      <t>sp.</t>
    </r>
  </si>
  <si>
    <r>
      <t xml:space="preserve">Ariadna </t>
    </r>
    <r>
      <rPr>
        <sz val="11"/>
        <color theme="1"/>
        <rFont val="Calibri"/>
        <family val="2"/>
        <scheme val="minor"/>
      </rPr>
      <t xml:space="preserve">sp. </t>
    </r>
  </si>
  <si>
    <r>
      <t xml:space="preserve">Palystes </t>
    </r>
    <r>
      <rPr>
        <sz val="11"/>
        <color theme="1"/>
        <rFont val="Calibri"/>
        <family val="2"/>
        <scheme val="minor"/>
      </rPr>
      <t>sp. imm.</t>
    </r>
  </si>
  <si>
    <r>
      <t xml:space="preserve">Thomisus </t>
    </r>
    <r>
      <rPr>
        <sz val="11"/>
        <color theme="1"/>
        <rFont val="Calibri"/>
        <family val="2"/>
        <scheme val="minor"/>
      </rPr>
      <t>sp. imm.</t>
    </r>
  </si>
  <si>
    <t xml:space="preserve">  </t>
  </si>
  <si>
    <t>TOTAL ABUNDANCE</t>
  </si>
  <si>
    <t>% of total</t>
  </si>
  <si>
    <t>Ceratinopsis idanrensis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</si>
  <si>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</si>
  <si>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</si>
  <si>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</si>
  <si>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</si>
  <si>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</si>
  <si>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</si>
  <si>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</si>
  <si>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</si>
  <si>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</si>
  <si>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</si>
  <si>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</si>
  <si>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</si>
  <si>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</si>
  <si>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</si>
  <si>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</si>
  <si>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</si>
  <si>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</si>
  <si>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</si>
  <si>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</si>
  <si>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</si>
  <si>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</si>
  <si>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</si>
  <si>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</si>
  <si>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</si>
  <si>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</si>
  <si>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</si>
  <si>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</si>
  <si>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</si>
  <si>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</si>
  <si>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</si>
  <si>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</si>
  <si>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</si>
  <si>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</si>
  <si>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</si>
  <si>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</si>
  <si>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</si>
  <si>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</si>
  <si>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</si>
  <si>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</si>
  <si>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</si>
  <si>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HILLSIDE</t>
  </si>
  <si>
    <t>RIPARIAN</t>
  </si>
  <si>
    <t>HILLSIDE SPECIES RICHNESS</t>
  </si>
  <si>
    <t>RIPARIAN SPECIES RICHNESS</t>
  </si>
  <si>
    <t>Hillside</t>
  </si>
  <si>
    <t>Riparian</t>
  </si>
  <si>
    <t>HILLSIDE ABUNDANCE</t>
  </si>
  <si>
    <t>RIPARIAN ABUNDANCE</t>
  </si>
  <si>
    <t>Hunters</t>
  </si>
  <si>
    <t>hillside</t>
  </si>
  <si>
    <t>riparian</t>
  </si>
  <si>
    <r>
      <rPr>
        <i/>
        <sz val="11"/>
        <color theme="1"/>
        <rFont val="Calibri"/>
        <family val="2"/>
        <scheme val="minor"/>
      </rPr>
      <t>Obatala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</si>
  <si>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Neoscona</t>
    </r>
    <r>
      <rPr>
        <sz val="11"/>
        <color theme="1"/>
        <rFont val="Calibri"/>
        <family val="2"/>
        <scheme val="minor"/>
      </rPr>
      <t xml:space="preserve"> sp. imm.</t>
    </r>
  </si>
  <si>
    <r>
      <t xml:space="preserve">Pararaneus </t>
    </r>
    <r>
      <rPr>
        <sz val="11"/>
        <color theme="1"/>
        <rFont val="Calibri"/>
        <family val="2"/>
        <scheme val="minor"/>
      </rPr>
      <t>sp. imm.</t>
    </r>
  </si>
  <si>
    <r>
      <t xml:space="preserve">Clubiona </t>
    </r>
    <r>
      <rPr>
        <sz val="11"/>
        <color theme="1"/>
        <rFont val="Calibri"/>
        <family val="2"/>
        <scheme val="minor"/>
      </rPr>
      <t xml:space="preserve">sp. 2 </t>
    </r>
  </si>
  <si>
    <r>
      <t>Cambalida</t>
    </r>
    <r>
      <rPr>
        <sz val="11"/>
        <color theme="1"/>
        <rFont val="Calibri"/>
        <family val="2"/>
        <scheme val="minor"/>
      </rPr>
      <t>sp. imm.</t>
    </r>
  </si>
  <si>
    <r>
      <t xml:space="preserve">Merenius </t>
    </r>
    <r>
      <rPr>
        <sz val="11"/>
        <color theme="1"/>
        <rFont val="Calibri"/>
        <family val="2"/>
        <scheme val="minor"/>
      </rPr>
      <t>sp. imm.</t>
    </r>
  </si>
  <si>
    <r>
      <t xml:space="preserve">Leptodrassex </t>
    </r>
    <r>
      <rPr>
        <sz val="11"/>
        <color theme="1"/>
        <rFont val="Calibri"/>
        <family val="2"/>
        <scheme val="minor"/>
      </rPr>
      <t>sp. imm.</t>
    </r>
  </si>
  <si>
    <r>
      <t>Asemesthes</t>
    </r>
    <r>
      <rPr>
        <sz val="11"/>
        <color theme="1"/>
        <rFont val="Calibri"/>
        <family val="2"/>
        <scheme val="minor"/>
      </rPr>
      <t xml:space="preserve"> sp. imm.</t>
    </r>
  </si>
  <si>
    <r>
      <t xml:space="preserve">Xerophaeus </t>
    </r>
    <r>
      <rPr>
        <sz val="11"/>
        <color theme="1"/>
        <rFont val="Calibri"/>
        <family val="2"/>
        <scheme val="minor"/>
      </rPr>
      <t>sp. imm.</t>
    </r>
  </si>
  <si>
    <r>
      <t xml:space="preserve">Poecilochroa </t>
    </r>
    <r>
      <rPr>
        <sz val="11"/>
        <color theme="1"/>
        <rFont val="Calibri"/>
        <family val="2"/>
        <scheme val="minor"/>
      </rPr>
      <t>sp. imm.</t>
    </r>
  </si>
  <si>
    <r>
      <t xml:space="preserve">Aneplasa </t>
    </r>
    <r>
      <rPr>
        <sz val="11"/>
        <color theme="1"/>
        <rFont val="Calibri"/>
        <family val="2"/>
        <scheme val="minor"/>
      </rPr>
      <t>sp.</t>
    </r>
  </si>
  <si>
    <r>
      <t xml:space="preserve">Pelecopsis </t>
    </r>
    <r>
      <rPr>
        <sz val="11"/>
        <color theme="1"/>
        <rFont val="Calibri"/>
        <family val="2"/>
        <scheme val="minor"/>
      </rPr>
      <t>sp.?</t>
    </r>
  </si>
  <si>
    <r>
      <t>Proevippa</t>
    </r>
    <r>
      <rPr>
        <sz val="11"/>
        <color theme="1"/>
        <rFont val="Calibri"/>
        <family val="2"/>
        <scheme val="minor"/>
      </rPr>
      <t xml:space="preserve"> sp.</t>
    </r>
  </si>
  <si>
    <r>
      <t>Geolycosa</t>
    </r>
    <r>
      <rPr>
        <sz val="11"/>
        <color theme="1"/>
        <rFont val="Calibri"/>
        <family val="2"/>
        <scheme val="minor"/>
      </rPr>
      <t xml:space="preserve"> sp. imm.</t>
    </r>
  </si>
  <si>
    <r>
      <t xml:space="preserve">Amblyothele </t>
    </r>
    <r>
      <rPr>
        <sz val="11"/>
        <color theme="1"/>
        <rFont val="Calibri"/>
        <family val="2"/>
        <scheme val="minor"/>
      </rPr>
      <t>sp. imm.?</t>
    </r>
  </si>
  <si>
    <r>
      <t xml:space="preserve">Cheiracanthium </t>
    </r>
    <r>
      <rPr>
        <sz val="11"/>
        <color theme="1"/>
        <rFont val="Calibri"/>
        <family val="2"/>
        <scheme val="minor"/>
      </rPr>
      <t>sp.</t>
    </r>
  </si>
  <si>
    <r>
      <t>Orchestina</t>
    </r>
    <r>
      <rPr>
        <sz val="11"/>
        <color theme="1"/>
        <rFont val="Calibri"/>
        <family val="2"/>
        <scheme val="minor"/>
      </rPr>
      <t>sp.?</t>
    </r>
  </si>
  <si>
    <r>
      <t xml:space="preserve">Oxyopes </t>
    </r>
    <r>
      <rPr>
        <sz val="11"/>
        <color theme="1"/>
        <rFont val="Calibri"/>
        <family val="2"/>
        <scheme val="minor"/>
      </rPr>
      <t>sp. imm.</t>
    </r>
  </si>
  <si>
    <r>
      <t xml:space="preserve">Tibellus </t>
    </r>
    <r>
      <rPr>
        <sz val="11"/>
        <color theme="1"/>
        <rFont val="Calibri"/>
        <family val="2"/>
        <scheme val="minor"/>
      </rPr>
      <t>sp. imm.</t>
    </r>
  </si>
  <si>
    <r>
      <t xml:space="preserve">Philodromus </t>
    </r>
    <r>
      <rPr>
        <sz val="11"/>
        <color theme="1"/>
        <rFont val="Calibri"/>
        <family val="2"/>
        <scheme val="minor"/>
      </rPr>
      <t>sp. 2</t>
    </r>
  </si>
  <si>
    <r>
      <t xml:space="preserve">Quamtana </t>
    </r>
    <r>
      <rPr>
        <sz val="11"/>
        <color theme="1"/>
        <rFont val="Calibri"/>
        <family val="2"/>
        <scheme val="minor"/>
      </rPr>
      <t>sp.</t>
    </r>
  </si>
  <si>
    <r>
      <t>Rothus</t>
    </r>
    <r>
      <rPr>
        <sz val="11"/>
        <color theme="1"/>
        <rFont val="Calibri"/>
        <family val="2"/>
        <scheme val="minor"/>
      </rPr>
      <t xml:space="preserve"> sp.</t>
    </r>
  </si>
  <si>
    <r>
      <t>Rhene</t>
    </r>
    <r>
      <rPr>
        <sz val="11"/>
        <color theme="1"/>
        <rFont val="Calibri"/>
        <family val="2"/>
        <scheme val="minor"/>
      </rPr>
      <t xml:space="preserve"> sp. imm.</t>
    </r>
  </si>
  <si>
    <r>
      <t>Pseudicius dependens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</si>
  <si>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Pachyballus </t>
    </r>
    <r>
      <rPr>
        <sz val="11"/>
        <color theme="1"/>
        <rFont val="Calibri"/>
        <family val="2"/>
        <scheme val="minor"/>
      </rPr>
      <t>sp.</t>
    </r>
  </si>
  <si>
    <r>
      <t>Scytodes</t>
    </r>
    <r>
      <rPr>
        <sz val="11"/>
        <color theme="1"/>
        <rFont val="Calibri"/>
        <family val="2"/>
        <scheme val="minor"/>
      </rPr>
      <t>sp.</t>
    </r>
  </si>
  <si>
    <r>
      <t xml:space="preserve">Ariadna </t>
    </r>
    <r>
      <rPr>
        <sz val="11"/>
        <color theme="1"/>
        <rFont val="Calibri"/>
        <family val="2"/>
        <scheme val="minor"/>
      </rPr>
      <t xml:space="preserve">sp. </t>
    </r>
  </si>
  <si>
    <r>
      <t xml:space="preserve">Palystes </t>
    </r>
    <r>
      <rPr>
        <sz val="11"/>
        <color theme="1"/>
        <rFont val="Calibri"/>
        <family val="2"/>
        <scheme val="minor"/>
      </rPr>
      <t>sp. imm.</t>
    </r>
  </si>
  <si>
    <r>
      <t>Achaearanea</t>
    </r>
    <r>
      <rPr>
        <sz val="11"/>
        <color theme="1"/>
        <rFont val="Calibri"/>
        <family val="2"/>
        <scheme val="minor"/>
      </rPr>
      <t xml:space="preserve"> sp. imm.</t>
    </r>
  </si>
  <si>
    <r>
      <t xml:space="preserve">Steatoda </t>
    </r>
    <r>
      <rPr>
        <sz val="11"/>
        <color theme="1"/>
        <rFont val="Calibri"/>
        <family val="2"/>
        <scheme val="minor"/>
      </rPr>
      <t>sp.</t>
    </r>
  </si>
  <si>
    <r>
      <t xml:space="preserve">Phoroncidia </t>
    </r>
    <r>
      <rPr>
        <sz val="11"/>
        <color theme="1"/>
        <rFont val="Calibri"/>
        <family val="2"/>
        <scheme val="minor"/>
      </rPr>
      <t>sp.</t>
    </r>
  </si>
  <si>
    <r>
      <t xml:space="preserve">Rhomphaea </t>
    </r>
    <r>
      <rPr>
        <sz val="11"/>
        <color theme="1"/>
        <rFont val="Calibri"/>
        <family val="2"/>
        <scheme val="minor"/>
      </rPr>
      <t>sp. imm.</t>
    </r>
  </si>
  <si>
    <r>
      <t xml:space="preserve">Euryopis </t>
    </r>
    <r>
      <rPr>
        <sz val="11"/>
        <color theme="1"/>
        <rFont val="Calibri"/>
        <family val="2"/>
        <scheme val="minor"/>
      </rPr>
      <t>sp.</t>
    </r>
  </si>
  <si>
    <r>
      <t xml:space="preserve">Thomisus </t>
    </r>
    <r>
      <rPr>
        <sz val="11"/>
        <color theme="1"/>
        <rFont val="Calibri"/>
        <family val="2"/>
        <scheme val="minor"/>
      </rPr>
      <t>sp. imm.</t>
    </r>
  </si>
  <si>
    <r>
      <t>Monaeses</t>
    </r>
    <r>
      <rPr>
        <sz val="11"/>
        <color theme="1"/>
        <rFont val="Calibri"/>
        <family val="2"/>
        <scheme val="minor"/>
      </rPr>
      <t xml:space="preserve"> sp. imm.</t>
    </r>
  </si>
  <si>
    <r>
      <t>Tmarus</t>
    </r>
    <r>
      <rPr>
        <sz val="11"/>
        <color theme="1"/>
        <rFont val="Calibri"/>
        <family val="2"/>
        <scheme val="minor"/>
      </rPr>
      <t xml:space="preserve"> sp. imm.</t>
    </r>
  </si>
  <si>
    <r>
      <t>Uloborus</t>
    </r>
    <r>
      <rPr>
        <sz val="11"/>
        <color theme="1"/>
        <rFont val="Calibri"/>
        <family val="2"/>
        <scheme val="minor"/>
      </rPr>
      <t xml:space="preserve"> sp. imm.</t>
    </r>
  </si>
  <si>
    <r>
      <t xml:space="preserve">Akyttara </t>
    </r>
    <r>
      <rPr>
        <sz val="11"/>
        <color theme="1"/>
        <rFont val="Calibri"/>
        <family val="2"/>
        <scheme val="minor"/>
      </rPr>
      <t>sp.</t>
    </r>
  </si>
  <si>
    <r>
      <t xml:space="preserve">Chariobas </t>
    </r>
    <r>
      <rPr>
        <sz val="11"/>
        <color theme="1"/>
        <rFont val="Calibri"/>
        <family val="2"/>
        <scheme val="minor"/>
      </rPr>
      <t>sp.</t>
    </r>
  </si>
  <si>
    <r>
      <t>Capheris</t>
    </r>
    <r>
      <rPr>
        <sz val="11"/>
        <color theme="1"/>
        <rFont val="Calibri"/>
        <family val="2"/>
        <scheme val="minor"/>
      </rPr>
      <t xml:space="preserve"> sp.?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</si>
</sst>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Border="1"/>
    <xf numFmtId="2" fontId="0" fillId="0" borderId="0" xfId="0" applyNumberFormat="1" applyBorder="1"/>
    <xf numFmtId="2" fontId="0" fillId="0" borderId="0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93"/>
  <sheetViews>
    <sheetView tabSelected="1" topLeftCell="ID1" workbookViewId="0">
      <selection activeCell="IP9" sqref="IP9"/>
    </sheetView>
  </sheetViews>
  <sheetFormatPr defaultRowHeight="15" x14ac:dyDescent="0.25"/>
  <cols>
    <col min="1" max="1" width="23.5703125" style="2" bestFit="1" customWidth="1"/>
    <col min="2" max="2" width="27.7109375" style="2" customWidth="1"/>
    <col min="3" max="82" width="9.140625" style="2"/>
    <col min="83" max="83" width="9.140625" style="6"/>
    <col min="84" max="163" width="9.140625" style="2"/>
    <col min="164" max="164" width="9.140625" style="6"/>
    <col min="165" max="244" width="9.140625" style="2"/>
    <col min="245" max="245" width="9.140625" style="6"/>
    <col min="246" max="16384" width="9.140625" style="2"/>
  </cols>
  <sheetData>
    <row r="1" spans="1:245" s="3" customFormat="1" x14ac:dyDescent="0.25">
      <c r="A1" s="3" t="s">
        <v>0</v>
      </c>
      <c r="B1" s="3" t="s">
        <v>1</v>
      </c>
      <c r="C1" s="3" t="s">
        <v>20</v>
      </c>
      <c r="D1" s="3" t="s">
        <v>20</v>
      </c>
      <c r="E1" s="3" t="s">
        <v>20</v>
      </c>
      <c r="F1" s="3" t="s">
        <v>20</v>
      </c>
      <c r="G1" s="3" t="s">
        <v>20</v>
      </c>
      <c r="H1" s="3" t="s">
        <v>20</v>
      </c>
      <c r="I1" s="3" t="s">
        <v>20</v>
      </c>
      <c r="J1" s="6" t="s">
        <v>20</v>
      </c>
      <c r="K1" s="3" t="s">
        <v>20</v>
      </c>
      <c r="L1" s="3" t="s">
        <v>20</v>
      </c>
      <c r="M1" s="3" t="s">
        <v>20</v>
      </c>
      <c r="N1" s="3" t="s">
        <v>20</v>
      </c>
      <c r="O1" s="3" t="s">
        <v>20</v>
      </c>
      <c r="P1" s="3" t="s">
        <v>20</v>
      </c>
      <c r="Q1" s="3" t="s">
        <v>20</v>
      </c>
      <c r="R1" s="6" t="s">
        <v>20</v>
      </c>
      <c r="S1" s="3" t="s">
        <v>20</v>
      </c>
      <c r="T1" s="3" t="s">
        <v>20</v>
      </c>
      <c r="U1" s="3" t="s">
        <v>20</v>
      </c>
      <c r="V1" s="3" t="s">
        <v>20</v>
      </c>
      <c r="W1" s="3" t="s">
        <v>20</v>
      </c>
      <c r="X1" s="3" t="s">
        <v>20</v>
      </c>
      <c r="Y1" s="3" t="s">
        <v>20</v>
      </c>
      <c r="Z1" s="6" t="s">
        <v>20</v>
      </c>
      <c r="AA1" s="3" t="s">
        <v>20</v>
      </c>
      <c r="AB1" s="3" t="s">
        <v>20</v>
      </c>
      <c r="AC1" s="3" t="s">
        <v>20</v>
      </c>
      <c r="AD1" s="3" t="s">
        <v>20</v>
      </c>
      <c r="AE1" s="3" t="s">
        <v>20</v>
      </c>
      <c r="AF1" s="3" t="s">
        <v>20</v>
      </c>
      <c r="AG1" s="3" t="s">
        <v>20</v>
      </c>
      <c r="AH1" s="6" t="s">
        <v>20</v>
      </c>
      <c r="AI1" s="3" t="s">
        <v>20</v>
      </c>
      <c r="AJ1" s="3" t="s">
        <v>20</v>
      </c>
      <c r="AK1" s="3" t="s">
        <v>20</v>
      </c>
      <c r="AL1" s="3" t="s">
        <v>20</v>
      </c>
      <c r="AM1" s="3" t="s">
        <v>20</v>
      </c>
      <c r="AN1" s="3" t="s">
        <v>20</v>
      </c>
      <c r="AO1" s="3" t="s">
        <v>20</v>
      </c>
      <c r="AP1" s="6" t="s">
        <v>20</v>
      </c>
      <c r="AQ1" s="3" t="s">
        <v>20</v>
      </c>
      <c r="AR1" s="3" t="s">
        <v>20</v>
      </c>
      <c r="AS1" s="3" t="s">
        <v>20</v>
      </c>
      <c r="AT1" s="3" t="s">
        <v>20</v>
      </c>
      <c r="AU1" s="3" t="s">
        <v>20</v>
      </c>
      <c r="AV1" s="3" t="s">
        <v>20</v>
      </c>
      <c r="AW1" s="3" t="s">
        <v>20</v>
      </c>
      <c r="AX1" s="6" t="s">
        <v>20</v>
      </c>
      <c r="AY1" s="3" t="s">
        <v>20</v>
      </c>
      <c r="AZ1" s="3" t="s">
        <v>20</v>
      </c>
      <c r="BA1" s="3" t="s">
        <v>20</v>
      </c>
      <c r="BB1" s="3" t="s">
        <v>20</v>
      </c>
      <c r="BC1" s="3" t="s">
        <v>20</v>
      </c>
      <c r="BD1" s="3" t="s">
        <v>20</v>
      </c>
      <c r="BE1" s="3" t="s">
        <v>20</v>
      </c>
      <c r="BF1" s="6" t="s">
        <v>20</v>
      </c>
      <c r="BG1" s="3" t="s">
        <v>20</v>
      </c>
      <c r="BH1" s="3" t="s">
        <v>20</v>
      </c>
      <c r="BI1" s="3" t="s">
        <v>20</v>
      </c>
      <c r="BJ1" s="3" t="s">
        <v>20</v>
      </c>
      <c r="BK1" s="3" t="s">
        <v>20</v>
      </c>
      <c r="BL1" s="3" t="s">
        <v>20</v>
      </c>
      <c r="BM1" s="3" t="s">
        <v>20</v>
      </c>
      <c r="BN1" s="6" t="s">
        <v>20</v>
      </c>
      <c r="BO1" s="3" t="s">
        <v>20</v>
      </c>
      <c r="BP1" s="3" t="s">
        <v>20</v>
      </c>
      <c r="BQ1" s="3" t="s">
        <v>20</v>
      </c>
      <c r="BR1" s="3" t="s">
        <v>20</v>
      </c>
      <c r="BS1" s="3" t="s">
        <v>20</v>
      </c>
      <c r="BT1" s="3" t="s">
        <v>20</v>
      </c>
      <c r="BU1" s="3" t="s">
        <v>20</v>
      </c>
      <c r="BV1" s="6" t="s">
        <v>20</v>
      </c>
      <c r="BW1" s="3" t="s">
        <v>20</v>
      </c>
      <c r="BX1" s="3" t="s">
        <v>20</v>
      </c>
      <c r="BY1" s="3" t="s">
        <v>20</v>
      </c>
      <c r="BZ1" s="3" t="s">
        <v>20</v>
      </c>
      <c r="CA1" s="3" t="s">
        <v>20</v>
      </c>
      <c r="CB1" s="3" t="s">
        <v>20</v>
      </c>
      <c r="CC1" s="3" t="s">
        <v>20</v>
      </c>
      <c r="CD1" s="6" t="s">
        <v>20</v>
      </c>
      <c r="CE1" s="4" t="s">
        <v>131</v>
      </c>
      <c r="CF1" s="3" t="s">
        <v>276</v>
      </c>
      <c r="CG1" s="3" t="s">
        <v>276</v>
      </c>
      <c r="CH1" s="3" t="s">
        <v>276</v>
      </c>
      <c r="CI1" s="3" t="s">
        <v>276</v>
      </c>
      <c r="CJ1" s="3" t="s">
        <v>276</v>
      </c>
      <c r="CK1" s="3" t="s">
        <v>276</v>
      </c>
      <c r="CL1" s="3" t="s">
        <v>276</v>
      </c>
      <c r="CM1" s="3" t="s">
        <v>276</v>
      </c>
      <c r="CN1" s="3" t="s">
        <v>276</v>
      </c>
      <c r="CO1" s="3" t="s">
        <v>276</v>
      </c>
      <c r="CP1" s="3" t="s">
        <v>276</v>
      </c>
      <c r="CQ1" s="3" t="s">
        <v>276</v>
      </c>
      <c r="CR1" s="3" t="s">
        <v>276</v>
      </c>
      <c r="CS1" s="3" t="s">
        <v>276</v>
      </c>
      <c r="CT1" s="3" t="s">
        <v>276</v>
      </c>
      <c r="CU1" s="3" t="s">
        <v>276</v>
      </c>
      <c r="CV1" s="3" t="s">
        <v>276</v>
      </c>
      <c r="CW1" s="3" t="s">
        <v>276</v>
      </c>
      <c r="CX1" s="3" t="s">
        <v>276</v>
      </c>
      <c r="CY1" s="3" t="s">
        <v>276</v>
      </c>
      <c r="CZ1" s="3" t="s">
        <v>276</v>
      </c>
      <c r="DA1" s="3" t="s">
        <v>276</v>
      </c>
      <c r="DB1" s="3" t="s">
        <v>276</v>
      </c>
      <c r="DC1" s="3" t="s">
        <v>276</v>
      </c>
      <c r="DD1" s="3" t="s">
        <v>276</v>
      </c>
      <c r="DE1" s="3" t="s">
        <v>276</v>
      </c>
      <c r="DF1" s="3" t="s">
        <v>276</v>
      </c>
      <c r="DG1" s="3" t="s">
        <v>276</v>
      </c>
      <c r="DH1" s="3" t="s">
        <v>276</v>
      </c>
      <c r="DI1" s="3" t="s">
        <v>276</v>
      </c>
      <c r="DJ1" s="3" t="s">
        <v>276</v>
      </c>
      <c r="DK1" s="3" t="s">
        <v>276</v>
      </c>
      <c r="DL1" s="3" t="s">
        <v>276</v>
      </c>
      <c r="DM1" s="3" t="s">
        <v>276</v>
      </c>
      <c r="DN1" s="3" t="s">
        <v>276</v>
      </c>
      <c r="DO1" s="3" t="s">
        <v>276</v>
      </c>
      <c r="DP1" s="3" t="s">
        <v>276</v>
      </c>
      <c r="DQ1" s="3" t="s">
        <v>276</v>
      </c>
      <c r="DR1" s="3" t="s">
        <v>276</v>
      </c>
      <c r="DS1" s="3" t="s">
        <v>276</v>
      </c>
      <c r="DT1" s="3" t="s">
        <v>276</v>
      </c>
      <c r="DU1" s="3" t="s">
        <v>276</v>
      </c>
      <c r="DV1" s="3" t="s">
        <v>276</v>
      </c>
      <c r="DW1" s="3" t="s">
        <v>276</v>
      </c>
      <c r="DX1" s="3" t="s">
        <v>276</v>
      </c>
      <c r="DY1" s="3" t="s">
        <v>276</v>
      </c>
      <c r="DZ1" s="3" t="s">
        <v>276</v>
      </c>
      <c r="EA1" s="3" t="s">
        <v>276</v>
      </c>
      <c r="EB1" s="3" t="s">
        <v>276</v>
      </c>
      <c r="EC1" s="3" t="s">
        <v>276</v>
      </c>
      <c r="ED1" s="3" t="s">
        <v>276</v>
      </c>
      <c r="EE1" s="3" t="s">
        <v>276</v>
      </c>
      <c r="EF1" s="3" t="s">
        <v>276</v>
      </c>
      <c r="EG1" s="3" t="s">
        <v>276</v>
      </c>
      <c r="EH1" s="3" t="s">
        <v>276</v>
      </c>
      <c r="EI1" s="3" t="s">
        <v>276</v>
      </c>
      <c r="EJ1" s="3" t="s">
        <v>276</v>
      </c>
      <c r="EK1" s="3" t="s">
        <v>276</v>
      </c>
      <c r="EL1" s="3" t="s">
        <v>276</v>
      </c>
      <c r="EM1" s="3" t="s">
        <v>276</v>
      </c>
      <c r="EN1" s="3" t="s">
        <v>276</v>
      </c>
      <c r="EO1" s="3" t="s">
        <v>276</v>
      </c>
      <c r="EP1" s="3" t="s">
        <v>276</v>
      </c>
      <c r="EQ1" s="3" t="s">
        <v>276</v>
      </c>
      <c r="ER1" s="3" t="s">
        <v>276</v>
      </c>
      <c r="ES1" s="3" t="s">
        <v>276</v>
      </c>
      <c r="ET1" s="3" t="s">
        <v>276</v>
      </c>
      <c r="EU1" s="3" t="s">
        <v>276</v>
      </c>
      <c r="EV1" s="3" t="s">
        <v>276</v>
      </c>
      <c r="EW1" s="3" t="s">
        <v>276</v>
      </c>
      <c r="EX1" s="3" t="s">
        <v>276</v>
      </c>
      <c r="EY1" s="3" t="s">
        <v>276</v>
      </c>
      <c r="EZ1" s="3" t="s">
        <v>276</v>
      </c>
      <c r="FA1" s="3" t="s">
        <v>276</v>
      </c>
      <c r="FB1" s="3" t="s">
        <v>276</v>
      </c>
      <c r="FC1" s="3" t="s">
        <v>276</v>
      </c>
      <c r="FD1" s="3" t="s">
        <v>276</v>
      </c>
      <c r="FE1" s="3" t="s">
        <v>276</v>
      </c>
      <c r="FF1" s="3" t="s">
        <v>276</v>
      </c>
      <c r="FG1" s="3" t="s">
        <v>276</v>
      </c>
      <c r="FH1" s="4" t="s">
        <v>267</v>
      </c>
      <c r="FI1" s="3" t="s">
        <v>277</v>
      </c>
      <c r="FJ1" s="3" t="s">
        <v>277</v>
      </c>
      <c r="FK1" s="3" t="s">
        <v>277</v>
      </c>
      <c r="FL1" s="3" t="s">
        <v>277</v>
      </c>
      <c r="FM1" s="3" t="s">
        <v>277</v>
      </c>
      <c r="FN1" s="3" t="s">
        <v>277</v>
      </c>
      <c r="FO1" s="3" t="s">
        <v>277</v>
      </c>
      <c r="FP1" s="3" t="s">
        <v>277</v>
      </c>
      <c r="FQ1" s="3" t="s">
        <v>277</v>
      </c>
      <c r="FR1" s="3" t="s">
        <v>277</v>
      </c>
      <c r="FS1" s="3" t="s">
        <v>277</v>
      </c>
      <c r="FT1" s="3" t="s">
        <v>277</v>
      </c>
      <c r="FU1" s="3" t="s">
        <v>277</v>
      </c>
      <c r="FV1" s="3" t="s">
        <v>277</v>
      </c>
      <c r="FW1" s="3" t="s">
        <v>277</v>
      </c>
      <c r="FX1" s="3" t="s">
        <v>277</v>
      </c>
      <c r="FY1" s="3" t="s">
        <v>277</v>
      </c>
      <c r="FZ1" s="3" t="s">
        <v>277</v>
      </c>
      <c r="GA1" s="3" t="s">
        <v>277</v>
      </c>
      <c r="GB1" s="3" t="s">
        <v>277</v>
      </c>
      <c r="GC1" s="3" t="s">
        <v>277</v>
      </c>
      <c r="GD1" s="3" t="s">
        <v>277</v>
      </c>
      <c r="GE1" s="3" t="s">
        <v>277</v>
      </c>
      <c r="GF1" s="3" t="s">
        <v>277</v>
      </c>
      <c r="GG1" s="3" t="s">
        <v>277</v>
      </c>
      <c r="GH1" s="3" t="s">
        <v>277</v>
      </c>
      <c r="GI1" s="3" t="s">
        <v>277</v>
      </c>
      <c r="GJ1" s="3" t="s">
        <v>277</v>
      </c>
      <c r="GK1" s="3" t="s">
        <v>277</v>
      </c>
      <c r="GL1" s="3" t="s">
        <v>277</v>
      </c>
      <c r="GM1" s="3" t="s">
        <v>277</v>
      </c>
      <c r="GN1" s="3" t="s">
        <v>277</v>
      </c>
      <c r="GO1" s="3" t="s">
        <v>277</v>
      </c>
      <c r="GP1" s="3" t="s">
        <v>277</v>
      </c>
      <c r="GQ1" s="3" t="s">
        <v>277</v>
      </c>
      <c r="GR1" s="3" t="s">
        <v>277</v>
      </c>
      <c r="GS1" s="3" t="s">
        <v>277</v>
      </c>
      <c r="GT1" s="3" t="s">
        <v>277</v>
      </c>
      <c r="GU1" s="3" t="s">
        <v>277</v>
      </c>
      <c r="GV1" s="3" t="s">
        <v>277</v>
      </c>
      <c r="GW1" s="3" t="s">
        <v>277</v>
      </c>
      <c r="GX1" s="3" t="s">
        <v>277</v>
      </c>
      <c r="GY1" s="3" t="s">
        <v>277</v>
      </c>
      <c r="GZ1" s="3" t="s">
        <v>277</v>
      </c>
      <c r="HA1" s="3" t="s">
        <v>277</v>
      </c>
      <c r="HB1" s="3" t="s">
        <v>277</v>
      </c>
      <c r="HC1" s="3" t="s">
        <v>277</v>
      </c>
      <c r="HD1" s="3" t="s">
        <v>277</v>
      </c>
      <c r="HE1" s="3" t="s">
        <v>277</v>
      </c>
      <c r="HF1" s="3" t="s">
        <v>277</v>
      </c>
      <c r="HG1" s="3" t="s">
        <v>277</v>
      </c>
      <c r="HH1" s="3" t="s">
        <v>277</v>
      </c>
      <c r="HI1" s="3" t="s">
        <v>277</v>
      </c>
      <c r="HJ1" s="3" t="s">
        <v>277</v>
      </c>
      <c r="HK1" s="3" t="s">
        <v>277</v>
      </c>
      <c r="HL1" s="3" t="s">
        <v>277</v>
      </c>
      <c r="HM1" s="3" t="s">
        <v>277</v>
      </c>
      <c r="HN1" s="3" t="s">
        <v>277</v>
      </c>
      <c r="HO1" s="3" t="s">
        <v>277</v>
      </c>
      <c r="HP1" s="3" t="s">
        <v>277</v>
      </c>
      <c r="HQ1" s="3" t="s">
        <v>277</v>
      </c>
      <c r="HR1" s="3" t="s">
        <v>277</v>
      </c>
      <c r="HS1" s="3" t="s">
        <v>277</v>
      </c>
      <c r="HT1" s="3" t="s">
        <v>277</v>
      </c>
      <c r="HU1" s="3" t="s">
        <v>277</v>
      </c>
      <c r="HV1" s="3" t="s">
        <v>277</v>
      </c>
      <c r="HW1" s="3" t="s">
        <v>277</v>
      </c>
      <c r="HX1" s="3" t="s">
        <v>277</v>
      </c>
      <c r="HY1" s="3" t="s">
        <v>277</v>
      </c>
      <c r="HZ1" s="3" t="s">
        <v>277</v>
      </c>
      <c r="IA1" s="3" t="s">
        <v>277</v>
      </c>
      <c r="IB1" s="3" t="s">
        <v>277</v>
      </c>
      <c r="IC1" s="3" t="s">
        <v>277</v>
      </c>
      <c r="ID1" s="3" t="s">
        <v>277</v>
      </c>
      <c r="IE1" s="3" t="s">
        <v>277</v>
      </c>
      <c r="IF1" s="3" t="s">
        <v>277</v>
      </c>
      <c r="IG1" s="3" t="s">
        <v>277</v>
      </c>
      <c r="IH1" s="3" t="s">
        <v>277</v>
      </c>
      <c r="II1" s="3" t="s">
        <v>277</v>
      </c>
      <c r="IJ1" s="3" t="s">
        <v>277</v>
      </c>
      <c r="IK1" s="6" t="s">
        <v>268</v>
      </c>
    </row>
    <row r="2" spans="1:245" s="3" customFormat="1" x14ac:dyDescent="0.25">
      <c r="C2" s="16" t="s">
        <v>2</v>
      </c>
      <c r="D2" s="16"/>
      <c r="E2" s="16"/>
      <c r="F2" s="16"/>
      <c r="G2" s="16"/>
      <c r="H2" s="16"/>
      <c r="I2" s="16"/>
      <c r="J2" s="16"/>
      <c r="K2" s="16" t="s">
        <v>3</v>
      </c>
      <c r="L2" s="16"/>
      <c r="M2" s="16"/>
      <c r="N2" s="16"/>
      <c r="O2" s="16"/>
      <c r="P2" s="16"/>
      <c r="Q2" s="16"/>
      <c r="R2" s="16"/>
      <c r="S2" s="16" t="s">
        <v>4</v>
      </c>
      <c r="T2" s="16"/>
      <c r="U2" s="16"/>
      <c r="V2" s="16"/>
      <c r="W2" s="16"/>
      <c r="X2" s="16"/>
      <c r="Y2" s="16"/>
      <c r="Z2" s="16"/>
      <c r="AA2" s="16" t="s">
        <v>13</v>
      </c>
      <c r="AB2" s="16"/>
      <c r="AC2" s="16"/>
      <c r="AD2" s="16"/>
      <c r="AE2" s="16"/>
      <c r="AF2" s="16"/>
      <c r="AG2" s="16"/>
      <c r="AH2" s="16"/>
      <c r="AI2" s="16" t="s">
        <v>14</v>
      </c>
      <c r="AJ2" s="16"/>
      <c r="AK2" s="16"/>
      <c r="AL2" s="16"/>
      <c r="AM2" s="16"/>
      <c r="AN2" s="16"/>
      <c r="AO2" s="16"/>
      <c r="AP2" s="16"/>
      <c r="AQ2" s="16" t="s">
        <v>15</v>
      </c>
      <c r="AR2" s="16"/>
      <c r="AS2" s="16"/>
      <c r="AT2" s="16"/>
      <c r="AU2" s="16"/>
      <c r="AV2" s="16"/>
      <c r="AW2" s="16"/>
      <c r="AX2" s="16"/>
      <c r="AY2" s="16" t="s">
        <v>16</v>
      </c>
      <c r="AZ2" s="16"/>
      <c r="BA2" s="16"/>
      <c r="BB2" s="16"/>
      <c r="BC2" s="16"/>
      <c r="BD2" s="16"/>
      <c r="BE2" s="16"/>
      <c r="BF2" s="16"/>
      <c r="BG2" s="16" t="s">
        <v>17</v>
      </c>
      <c r="BH2" s="16"/>
      <c r="BI2" s="16"/>
      <c r="BJ2" s="16"/>
      <c r="BK2" s="16"/>
      <c r="BL2" s="16"/>
      <c r="BM2" s="16"/>
      <c r="BN2" s="16"/>
      <c r="BO2" s="16" t="s">
        <v>18</v>
      </c>
      <c r="BP2" s="16"/>
      <c r="BQ2" s="16"/>
      <c r="BR2" s="16"/>
      <c r="BS2" s="16"/>
      <c r="BT2" s="16"/>
      <c r="BU2" s="16"/>
      <c r="BV2" s="16"/>
      <c r="BW2" s="16" t="s">
        <v>19</v>
      </c>
      <c r="BX2" s="16"/>
      <c r="BY2" s="16"/>
      <c r="BZ2" s="16"/>
      <c r="CA2" s="16"/>
      <c r="CB2" s="16"/>
      <c r="CC2" s="16"/>
      <c r="CD2" s="16"/>
      <c r="CE2" s="5"/>
      <c r="CF2" s="16" t="s">
        <v>2</v>
      </c>
      <c r="CG2" s="16"/>
      <c r="CH2" s="16"/>
      <c r="CI2" s="16"/>
      <c r="CJ2" s="16"/>
      <c r="CK2" s="16"/>
      <c r="CL2" s="16"/>
      <c r="CM2" s="16"/>
      <c r="CN2" s="16" t="s">
        <v>3</v>
      </c>
      <c r="CO2" s="16"/>
      <c r="CP2" s="16"/>
      <c r="CQ2" s="16"/>
      <c r="CR2" s="16"/>
      <c r="CS2" s="16"/>
      <c r="CT2" s="16"/>
      <c r="CU2" s="16"/>
      <c r="CV2" s="16" t="s">
        <v>4</v>
      </c>
      <c r="CW2" s="16"/>
      <c r="CX2" s="16"/>
      <c r="CY2" s="16"/>
      <c r="CZ2" s="16"/>
      <c r="DA2" s="16"/>
      <c r="DB2" s="16"/>
      <c r="DC2" s="16"/>
      <c r="DD2" s="16" t="s">
        <v>13</v>
      </c>
      <c r="DE2" s="16"/>
      <c r="DF2" s="16"/>
      <c r="DG2" s="16"/>
      <c r="DH2" s="16"/>
      <c r="DI2" s="16"/>
      <c r="DJ2" s="16"/>
      <c r="DK2" s="16"/>
      <c r="DL2" s="16" t="s">
        <v>14</v>
      </c>
      <c r="DM2" s="16"/>
      <c r="DN2" s="16"/>
      <c r="DO2" s="16"/>
      <c r="DP2" s="16"/>
      <c r="DQ2" s="16"/>
      <c r="DR2" s="16"/>
      <c r="DS2" s="16"/>
      <c r="DT2" s="16" t="s">
        <v>15</v>
      </c>
      <c r="DU2" s="16"/>
      <c r="DV2" s="16"/>
      <c r="DW2" s="16"/>
      <c r="DX2" s="16"/>
      <c r="DY2" s="16"/>
      <c r="DZ2" s="16"/>
      <c r="EA2" s="16"/>
      <c r="EB2" s="16" t="s">
        <v>16</v>
      </c>
      <c r="EC2" s="16"/>
      <c r="ED2" s="16"/>
      <c r="EE2" s="16"/>
      <c r="EF2" s="16"/>
      <c r="EG2" s="16"/>
      <c r="EH2" s="16"/>
      <c r="EI2" s="16"/>
      <c r="EJ2" s="16" t="s">
        <v>17</v>
      </c>
      <c r="EK2" s="16"/>
      <c r="EL2" s="16"/>
      <c r="EM2" s="16"/>
      <c r="EN2" s="16"/>
      <c r="EO2" s="16"/>
      <c r="EP2" s="16"/>
      <c r="EQ2" s="16"/>
      <c r="ER2" s="16" t="s">
        <v>18</v>
      </c>
      <c r="ES2" s="16"/>
      <c r="ET2" s="16"/>
      <c r="EU2" s="16"/>
      <c r="EV2" s="16"/>
      <c r="EW2" s="16"/>
      <c r="EX2" s="16"/>
      <c r="EY2" s="16"/>
      <c r="EZ2" s="16" t="s">
        <v>19</v>
      </c>
      <c r="FA2" s="16"/>
      <c r="FB2" s="16"/>
      <c r="FC2" s="16"/>
      <c r="FD2" s="16"/>
      <c r="FE2" s="16"/>
      <c r="FF2" s="16"/>
      <c r="FG2" s="16"/>
      <c r="FH2" s="5"/>
      <c r="FI2" s="16" t="s">
        <v>2</v>
      </c>
      <c r="FJ2" s="16"/>
      <c r="FK2" s="16"/>
      <c r="FL2" s="16"/>
      <c r="FM2" s="16"/>
      <c r="FN2" s="16"/>
      <c r="FO2" s="16"/>
      <c r="FP2" s="16"/>
      <c r="FQ2" s="16" t="s">
        <v>3</v>
      </c>
      <c r="FR2" s="16"/>
      <c r="FS2" s="16"/>
      <c r="FT2" s="16"/>
      <c r="FU2" s="16"/>
      <c r="FV2" s="16"/>
      <c r="FW2" s="16"/>
      <c r="FX2" s="16"/>
      <c r="FY2" s="16" t="s">
        <v>4</v>
      </c>
      <c r="FZ2" s="16"/>
      <c r="GA2" s="16"/>
      <c r="GB2" s="16"/>
      <c r="GC2" s="16"/>
      <c r="GD2" s="16"/>
      <c r="GE2" s="16"/>
      <c r="GF2" s="16"/>
      <c r="GG2" s="16" t="s">
        <v>13</v>
      </c>
      <c r="GH2" s="16"/>
      <c r="GI2" s="16"/>
      <c r="GJ2" s="16"/>
      <c r="GK2" s="16"/>
      <c r="GL2" s="16"/>
      <c r="GM2" s="16"/>
      <c r="GN2" s="16"/>
      <c r="GO2" s="16" t="s">
        <v>14</v>
      </c>
      <c r="GP2" s="16"/>
      <c r="GQ2" s="16"/>
      <c r="GR2" s="16"/>
      <c r="GS2" s="16"/>
      <c r="GT2" s="16"/>
      <c r="GU2" s="16"/>
      <c r="GV2" s="16"/>
      <c r="GW2" s="16" t="s">
        <v>15</v>
      </c>
      <c r="GX2" s="16"/>
      <c r="GY2" s="16"/>
      <c r="GZ2" s="16"/>
      <c r="HA2" s="16"/>
      <c r="HB2" s="16"/>
      <c r="HC2" s="16"/>
      <c r="HD2" s="16"/>
      <c r="HE2" s="16" t="s">
        <v>16</v>
      </c>
      <c r="HF2" s="16"/>
      <c r="HG2" s="16"/>
      <c r="HH2" s="16"/>
      <c r="HI2" s="16"/>
      <c r="HJ2" s="16"/>
      <c r="HK2" s="16"/>
      <c r="HL2" s="16"/>
      <c r="HM2" s="16" t="s">
        <v>17</v>
      </c>
      <c r="HN2" s="16"/>
      <c r="HO2" s="16"/>
      <c r="HP2" s="16"/>
      <c r="HQ2" s="16"/>
      <c r="HR2" s="16"/>
      <c r="HS2" s="16"/>
      <c r="HT2" s="16"/>
      <c r="HU2" s="16" t="s">
        <v>18</v>
      </c>
      <c r="HV2" s="16"/>
      <c r="HW2" s="16"/>
      <c r="HX2" s="16"/>
      <c r="HY2" s="16"/>
      <c r="HZ2" s="16"/>
      <c r="IA2" s="16"/>
      <c r="IB2" s="16"/>
      <c r="IC2" s="16" t="s">
        <v>19</v>
      </c>
      <c r="ID2" s="16"/>
      <c r="IE2" s="16"/>
      <c r="IF2" s="16"/>
      <c r="IG2" s="16"/>
      <c r="IH2" s="16"/>
      <c r="II2" s="16"/>
      <c r="IJ2" s="16"/>
      <c r="IK2" s="6"/>
    </row>
    <row r="3" spans="1:245" s="3" customFormat="1" x14ac:dyDescent="0.25"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6" t="s">
        <v>12</v>
      </c>
      <c r="K3" s="3" t="str">
        <f t="shared" ref="K3:R3" si="0">C3</f>
        <v>NP</v>
      </c>
      <c r="L3" s="3" t="str">
        <f t="shared" si="0"/>
        <v>NC</v>
      </c>
      <c r="M3" s="3" t="str">
        <f t="shared" si="0"/>
        <v>SP</v>
      </c>
      <c r="N3" s="3" t="str">
        <f t="shared" si="0"/>
        <v>SC</v>
      </c>
      <c r="O3" s="3" t="str">
        <f t="shared" si="0"/>
        <v>EP</v>
      </c>
      <c r="P3" s="3" t="str">
        <f t="shared" si="0"/>
        <v>EC</v>
      </c>
      <c r="Q3" s="3" t="str">
        <f t="shared" si="0"/>
        <v>WP</v>
      </c>
      <c r="R3" s="6" t="str">
        <f t="shared" si="0"/>
        <v>WC</v>
      </c>
      <c r="S3" s="3" t="str">
        <f t="shared" ref="S3:Z3" si="1">C3</f>
        <v>NP</v>
      </c>
      <c r="T3" s="3" t="str">
        <f t="shared" si="1"/>
        <v>NC</v>
      </c>
      <c r="U3" s="3" t="str">
        <f t="shared" si="1"/>
        <v>SP</v>
      </c>
      <c r="V3" s="3" t="str">
        <f t="shared" si="1"/>
        <v>SC</v>
      </c>
      <c r="W3" s="3" t="str">
        <f t="shared" si="1"/>
        <v>EP</v>
      </c>
      <c r="X3" s="3" t="str">
        <f t="shared" si="1"/>
        <v>EC</v>
      </c>
      <c r="Y3" s="3" t="str">
        <f t="shared" si="1"/>
        <v>WP</v>
      </c>
      <c r="Z3" s="6" t="str">
        <f t="shared" si="1"/>
        <v>WC</v>
      </c>
      <c r="AA3" s="3" t="str">
        <f t="shared" ref="AA3:AH3" si="2">C3</f>
        <v>NP</v>
      </c>
      <c r="AB3" s="3" t="str">
        <f t="shared" si="2"/>
        <v>NC</v>
      </c>
      <c r="AC3" s="3" t="str">
        <f t="shared" si="2"/>
        <v>SP</v>
      </c>
      <c r="AD3" s="3" t="str">
        <f t="shared" si="2"/>
        <v>SC</v>
      </c>
      <c r="AE3" s="3" t="str">
        <f t="shared" si="2"/>
        <v>EP</v>
      </c>
      <c r="AF3" s="3" t="str">
        <f t="shared" si="2"/>
        <v>EC</v>
      </c>
      <c r="AG3" s="3" t="str">
        <f t="shared" si="2"/>
        <v>WP</v>
      </c>
      <c r="AH3" s="6" t="str">
        <f t="shared" si="2"/>
        <v>WC</v>
      </c>
      <c r="AI3" s="3" t="str">
        <f t="shared" ref="AI3:AP3" si="3">C3</f>
        <v>NP</v>
      </c>
      <c r="AJ3" s="3" t="str">
        <f t="shared" si="3"/>
        <v>NC</v>
      </c>
      <c r="AK3" s="3" t="str">
        <f t="shared" si="3"/>
        <v>SP</v>
      </c>
      <c r="AL3" s="3" t="str">
        <f t="shared" si="3"/>
        <v>SC</v>
      </c>
      <c r="AM3" s="3" t="str">
        <f t="shared" si="3"/>
        <v>EP</v>
      </c>
      <c r="AN3" s="3" t="str">
        <f t="shared" si="3"/>
        <v>EC</v>
      </c>
      <c r="AO3" s="3" t="str">
        <f t="shared" si="3"/>
        <v>WP</v>
      </c>
      <c r="AP3" s="6" t="str">
        <f t="shared" si="3"/>
        <v>WC</v>
      </c>
      <c r="AQ3" s="3" t="str">
        <f t="shared" ref="AQ3:AX3" si="4">C3</f>
        <v>NP</v>
      </c>
      <c r="AR3" s="3" t="str">
        <f t="shared" si="4"/>
        <v>NC</v>
      </c>
      <c r="AS3" s="3" t="str">
        <f t="shared" si="4"/>
        <v>SP</v>
      </c>
      <c r="AT3" s="3" t="str">
        <f t="shared" si="4"/>
        <v>SC</v>
      </c>
      <c r="AU3" s="3" t="str">
        <f t="shared" si="4"/>
        <v>EP</v>
      </c>
      <c r="AV3" s="3" t="str">
        <f t="shared" si="4"/>
        <v>EC</v>
      </c>
      <c r="AW3" s="3" t="str">
        <f t="shared" si="4"/>
        <v>WP</v>
      </c>
      <c r="AX3" s="6" t="str">
        <f t="shared" si="4"/>
        <v>WC</v>
      </c>
      <c r="AY3" s="3" t="str">
        <f t="shared" ref="AY3:BF3" si="5">C3</f>
        <v>NP</v>
      </c>
      <c r="AZ3" s="3" t="str">
        <f t="shared" si="5"/>
        <v>NC</v>
      </c>
      <c r="BA3" s="3" t="str">
        <f t="shared" si="5"/>
        <v>SP</v>
      </c>
      <c r="BB3" s="3" t="str">
        <f t="shared" si="5"/>
        <v>SC</v>
      </c>
      <c r="BC3" s="3" t="str">
        <f t="shared" si="5"/>
        <v>EP</v>
      </c>
      <c r="BD3" s="3" t="str">
        <f t="shared" si="5"/>
        <v>EC</v>
      </c>
      <c r="BE3" s="3" t="str">
        <f t="shared" si="5"/>
        <v>WP</v>
      </c>
      <c r="BF3" s="6" t="str">
        <f t="shared" si="5"/>
        <v>WC</v>
      </c>
      <c r="BG3" s="3" t="str">
        <f t="shared" ref="BG3:BN3" si="6">C3</f>
        <v>NP</v>
      </c>
      <c r="BH3" s="3" t="str">
        <f t="shared" si="6"/>
        <v>NC</v>
      </c>
      <c r="BI3" s="3" t="str">
        <f t="shared" si="6"/>
        <v>SP</v>
      </c>
      <c r="BJ3" s="3" t="str">
        <f t="shared" si="6"/>
        <v>SC</v>
      </c>
      <c r="BK3" s="3" t="str">
        <f t="shared" si="6"/>
        <v>EP</v>
      </c>
      <c r="BL3" s="3" t="str">
        <f t="shared" si="6"/>
        <v>EC</v>
      </c>
      <c r="BM3" s="3" t="str">
        <f t="shared" si="6"/>
        <v>WP</v>
      </c>
      <c r="BN3" s="6" t="str">
        <f t="shared" si="6"/>
        <v>WC</v>
      </c>
      <c r="BO3" s="3" t="str">
        <f t="shared" ref="BO3:BV3" si="7">C3</f>
        <v>NP</v>
      </c>
      <c r="BP3" s="3" t="str">
        <f t="shared" si="7"/>
        <v>NC</v>
      </c>
      <c r="BQ3" s="3" t="str">
        <f t="shared" si="7"/>
        <v>SP</v>
      </c>
      <c r="BR3" s="3" t="str">
        <f t="shared" si="7"/>
        <v>SC</v>
      </c>
      <c r="BS3" s="3" t="str">
        <f t="shared" si="7"/>
        <v>EP</v>
      </c>
      <c r="BT3" s="3" t="str">
        <f t="shared" si="7"/>
        <v>EC</v>
      </c>
      <c r="BU3" s="3" t="str">
        <f t="shared" si="7"/>
        <v>WP</v>
      </c>
      <c r="BV3" s="6" t="str">
        <f t="shared" si="7"/>
        <v>WC</v>
      </c>
      <c r="BW3" s="3" t="str">
        <f t="shared" ref="BW3:CD3" si="8">C3</f>
        <v>NP</v>
      </c>
      <c r="BX3" s="3" t="str">
        <f t="shared" si="8"/>
        <v>NC</v>
      </c>
      <c r="BY3" s="3" t="str">
        <f t="shared" si="8"/>
        <v>SP</v>
      </c>
      <c r="BZ3" s="3" t="str">
        <f t="shared" si="8"/>
        <v>SC</v>
      </c>
      <c r="CA3" s="3" t="str">
        <f t="shared" si="8"/>
        <v>EP</v>
      </c>
      <c r="CB3" s="3" t="str">
        <f t="shared" si="8"/>
        <v>EC</v>
      </c>
      <c r="CC3" s="3" t="str">
        <f t="shared" si="8"/>
        <v>WP</v>
      </c>
      <c r="CD3" s="6" t="str">
        <f t="shared" si="8"/>
        <v>WC</v>
      </c>
      <c r="CE3" s="6" t="s">
        <v>132</v>
      </c>
      <c r="CF3" s="3" t="str">
        <f t="shared" ref="CF3:CM3" si="9">BW3</f>
        <v>NP</v>
      </c>
      <c r="CG3" s="3" t="str">
        <f t="shared" si="9"/>
        <v>NC</v>
      </c>
      <c r="CH3" s="3" t="str">
        <f t="shared" si="9"/>
        <v>SP</v>
      </c>
      <c r="CI3" s="3" t="str">
        <f t="shared" si="9"/>
        <v>SC</v>
      </c>
      <c r="CJ3" s="3" t="str">
        <f t="shared" si="9"/>
        <v>EP</v>
      </c>
      <c r="CK3" s="3" t="str">
        <f t="shared" si="9"/>
        <v>EC</v>
      </c>
      <c r="CL3" s="3" t="str">
        <f t="shared" si="9"/>
        <v>WP</v>
      </c>
      <c r="CM3" s="6" t="str">
        <f t="shared" si="9"/>
        <v>WC</v>
      </c>
      <c r="CN3" s="3" t="str">
        <f t="shared" ref="CN3:CU3" si="10">BW3</f>
        <v>NP</v>
      </c>
      <c r="CO3" s="3" t="str">
        <f t="shared" si="10"/>
        <v>NC</v>
      </c>
      <c r="CP3" s="3" t="str">
        <f t="shared" si="10"/>
        <v>SP</v>
      </c>
      <c r="CQ3" s="3" t="str">
        <f t="shared" si="10"/>
        <v>SC</v>
      </c>
      <c r="CR3" s="3" t="str">
        <f t="shared" si="10"/>
        <v>EP</v>
      </c>
      <c r="CS3" s="3" t="str">
        <f t="shared" si="10"/>
        <v>EC</v>
      </c>
      <c r="CT3" s="3" t="str">
        <f t="shared" si="10"/>
        <v>WP</v>
      </c>
      <c r="CU3" s="6" t="str">
        <f t="shared" si="10"/>
        <v>WC</v>
      </c>
      <c r="CV3" s="3" t="str">
        <f t="shared" ref="CV3:DC3" si="11">BW3</f>
        <v>NP</v>
      </c>
      <c r="CW3" s="3" t="str">
        <f t="shared" si="11"/>
        <v>NC</v>
      </c>
      <c r="CX3" s="3" t="str">
        <f t="shared" si="11"/>
        <v>SP</v>
      </c>
      <c r="CY3" s="3" t="str">
        <f t="shared" si="11"/>
        <v>SC</v>
      </c>
      <c r="CZ3" s="3" t="str">
        <f t="shared" si="11"/>
        <v>EP</v>
      </c>
      <c r="DA3" s="3" t="str">
        <f t="shared" si="11"/>
        <v>EC</v>
      </c>
      <c r="DB3" s="3" t="str">
        <f t="shared" si="11"/>
        <v>WP</v>
      </c>
      <c r="DC3" s="6" t="str">
        <f t="shared" si="11"/>
        <v>WC</v>
      </c>
      <c r="DD3" s="3" t="str">
        <f t="shared" ref="DD3:DK3" si="12">BW3</f>
        <v>NP</v>
      </c>
      <c r="DE3" s="3" t="str">
        <f t="shared" si="12"/>
        <v>NC</v>
      </c>
      <c r="DF3" s="3" t="str">
        <f t="shared" si="12"/>
        <v>SP</v>
      </c>
      <c r="DG3" s="3" t="str">
        <f t="shared" si="12"/>
        <v>SC</v>
      </c>
      <c r="DH3" s="3" t="str">
        <f t="shared" si="12"/>
        <v>EP</v>
      </c>
      <c r="DI3" s="3" t="str">
        <f t="shared" si="12"/>
        <v>EC</v>
      </c>
      <c r="DJ3" s="3" t="str">
        <f t="shared" si="12"/>
        <v>WP</v>
      </c>
      <c r="DK3" s="6" t="str">
        <f t="shared" si="12"/>
        <v>WC</v>
      </c>
      <c r="DL3" s="3" t="str">
        <f t="shared" ref="DL3:DS3" si="13">BW3</f>
        <v>NP</v>
      </c>
      <c r="DM3" s="3" t="str">
        <f t="shared" si="13"/>
        <v>NC</v>
      </c>
      <c r="DN3" s="3" t="str">
        <f t="shared" si="13"/>
        <v>SP</v>
      </c>
      <c r="DO3" s="3" t="str">
        <f t="shared" si="13"/>
        <v>SC</v>
      </c>
      <c r="DP3" s="3" t="str">
        <f t="shared" si="13"/>
        <v>EP</v>
      </c>
      <c r="DQ3" s="3" t="str">
        <f t="shared" si="13"/>
        <v>EC</v>
      </c>
      <c r="DR3" s="3" t="str">
        <f t="shared" si="13"/>
        <v>WP</v>
      </c>
      <c r="DS3" s="6" t="str">
        <f t="shared" si="13"/>
        <v>WC</v>
      </c>
      <c r="DT3" s="3" t="str">
        <f t="shared" ref="DT3:EA3" si="14">BW3</f>
        <v>NP</v>
      </c>
      <c r="DU3" s="3" t="str">
        <f t="shared" si="14"/>
        <v>NC</v>
      </c>
      <c r="DV3" s="3" t="str">
        <f t="shared" si="14"/>
        <v>SP</v>
      </c>
      <c r="DW3" s="3" t="str">
        <f t="shared" si="14"/>
        <v>SC</v>
      </c>
      <c r="DX3" s="3" t="str">
        <f t="shared" si="14"/>
        <v>EP</v>
      </c>
      <c r="DY3" s="3" t="str">
        <f t="shared" si="14"/>
        <v>EC</v>
      </c>
      <c r="DZ3" s="3" t="str">
        <f t="shared" si="14"/>
        <v>WP</v>
      </c>
      <c r="EA3" s="6" t="str">
        <f t="shared" si="14"/>
        <v>WC</v>
      </c>
      <c r="EB3" s="3" t="str">
        <f t="shared" ref="EB3:EI3" si="15">BW3</f>
        <v>NP</v>
      </c>
      <c r="EC3" s="3" t="str">
        <f t="shared" si="15"/>
        <v>NC</v>
      </c>
      <c r="ED3" s="3" t="str">
        <f t="shared" si="15"/>
        <v>SP</v>
      </c>
      <c r="EE3" s="3" t="str">
        <f t="shared" si="15"/>
        <v>SC</v>
      </c>
      <c r="EF3" s="3" t="str">
        <f t="shared" si="15"/>
        <v>EP</v>
      </c>
      <c r="EG3" s="3" t="str">
        <f t="shared" si="15"/>
        <v>EC</v>
      </c>
      <c r="EH3" s="3" t="str">
        <f t="shared" si="15"/>
        <v>WP</v>
      </c>
      <c r="EI3" s="6" t="str">
        <f t="shared" si="15"/>
        <v>WC</v>
      </c>
      <c r="EJ3" s="3" t="str">
        <f t="shared" ref="EJ3:EQ3" si="16">BW3</f>
        <v>NP</v>
      </c>
      <c r="EK3" s="3" t="str">
        <f t="shared" si="16"/>
        <v>NC</v>
      </c>
      <c r="EL3" s="3" t="str">
        <f t="shared" si="16"/>
        <v>SP</v>
      </c>
      <c r="EM3" s="3" t="str">
        <f t="shared" si="16"/>
        <v>SC</v>
      </c>
      <c r="EN3" s="3" t="str">
        <f t="shared" si="16"/>
        <v>EP</v>
      </c>
      <c r="EO3" s="3" t="str">
        <f t="shared" si="16"/>
        <v>EC</v>
      </c>
      <c r="EP3" s="3" t="str">
        <f t="shared" si="16"/>
        <v>WP</v>
      </c>
      <c r="EQ3" s="6" t="str">
        <f t="shared" si="16"/>
        <v>WC</v>
      </c>
      <c r="ER3" s="3" t="str">
        <f t="shared" ref="ER3:EY3" si="17">BW3</f>
        <v>NP</v>
      </c>
      <c r="ES3" s="3" t="str">
        <f t="shared" si="17"/>
        <v>NC</v>
      </c>
      <c r="ET3" s="3" t="str">
        <f t="shared" si="17"/>
        <v>SP</v>
      </c>
      <c r="EU3" s="3" t="str">
        <f t="shared" si="17"/>
        <v>SC</v>
      </c>
      <c r="EV3" s="3" t="str">
        <f t="shared" si="17"/>
        <v>EP</v>
      </c>
      <c r="EW3" s="3" t="str">
        <f t="shared" si="17"/>
        <v>EC</v>
      </c>
      <c r="EX3" s="3" t="str">
        <f t="shared" si="17"/>
        <v>WP</v>
      </c>
      <c r="EY3" s="6" t="str">
        <f t="shared" si="17"/>
        <v>WC</v>
      </c>
      <c r="EZ3" s="3" t="str">
        <f t="shared" ref="EZ3:FG3" si="18">BW3</f>
        <v>NP</v>
      </c>
      <c r="FA3" s="3" t="str">
        <f t="shared" si="18"/>
        <v>NC</v>
      </c>
      <c r="FB3" s="3" t="str">
        <f t="shared" si="18"/>
        <v>SP</v>
      </c>
      <c r="FC3" s="3" t="str">
        <f t="shared" si="18"/>
        <v>SC</v>
      </c>
      <c r="FD3" s="3" t="str">
        <f t="shared" si="18"/>
        <v>EP</v>
      </c>
      <c r="FE3" s="3" t="str">
        <f t="shared" si="18"/>
        <v>EC</v>
      </c>
      <c r="FF3" s="3" t="str">
        <f t="shared" si="18"/>
        <v>WP</v>
      </c>
      <c r="FG3" s="6" t="str">
        <f t="shared" si="18"/>
        <v>WC</v>
      </c>
      <c r="FH3" s="6" t="s">
        <v>132</v>
      </c>
      <c r="FI3" s="3" t="str">
        <f t="shared" ref="FI3:FP3" si="19">EZ3</f>
        <v>NP</v>
      </c>
      <c r="FJ3" s="3" t="str">
        <f t="shared" si="19"/>
        <v>NC</v>
      </c>
      <c r="FK3" s="3" t="str">
        <f t="shared" si="19"/>
        <v>SP</v>
      </c>
      <c r="FL3" s="3" t="str">
        <f t="shared" si="19"/>
        <v>SC</v>
      </c>
      <c r="FM3" s="3" t="str">
        <f t="shared" si="19"/>
        <v>EP</v>
      </c>
      <c r="FN3" s="3" t="str">
        <f t="shared" si="19"/>
        <v>EC</v>
      </c>
      <c r="FO3" s="3" t="str">
        <f t="shared" si="19"/>
        <v>WP</v>
      </c>
      <c r="FP3" s="6" t="str">
        <f t="shared" si="19"/>
        <v>WC</v>
      </c>
      <c r="FQ3" s="3" t="str">
        <f t="shared" ref="FQ3:FX3" si="20">EZ3</f>
        <v>NP</v>
      </c>
      <c r="FR3" s="3" t="str">
        <f t="shared" si="20"/>
        <v>NC</v>
      </c>
      <c r="FS3" s="3" t="str">
        <f t="shared" si="20"/>
        <v>SP</v>
      </c>
      <c r="FT3" s="3" t="str">
        <f t="shared" si="20"/>
        <v>SC</v>
      </c>
      <c r="FU3" s="3" t="str">
        <f t="shared" si="20"/>
        <v>EP</v>
      </c>
      <c r="FV3" s="3" t="str">
        <f t="shared" si="20"/>
        <v>EC</v>
      </c>
      <c r="FW3" s="3" t="str">
        <f t="shared" si="20"/>
        <v>WP</v>
      </c>
      <c r="FX3" s="6" t="str">
        <f t="shared" si="20"/>
        <v>WC</v>
      </c>
      <c r="FY3" s="3" t="str">
        <f t="shared" ref="FY3:GF3" si="21">EZ3</f>
        <v>NP</v>
      </c>
      <c r="FZ3" s="3" t="str">
        <f t="shared" si="21"/>
        <v>NC</v>
      </c>
      <c r="GA3" s="3" t="str">
        <f t="shared" si="21"/>
        <v>SP</v>
      </c>
      <c r="GB3" s="3" t="str">
        <f t="shared" si="21"/>
        <v>SC</v>
      </c>
      <c r="GC3" s="3" t="str">
        <f t="shared" si="21"/>
        <v>EP</v>
      </c>
      <c r="GD3" s="3" t="str">
        <f t="shared" si="21"/>
        <v>EC</v>
      </c>
      <c r="GE3" s="3" t="str">
        <f t="shared" si="21"/>
        <v>WP</v>
      </c>
      <c r="GF3" s="6" t="str">
        <f t="shared" si="21"/>
        <v>WC</v>
      </c>
      <c r="GG3" s="3" t="str">
        <f t="shared" ref="GG3:GN3" si="22">EZ3</f>
        <v>NP</v>
      </c>
      <c r="GH3" s="3" t="str">
        <f t="shared" si="22"/>
        <v>NC</v>
      </c>
      <c r="GI3" s="3" t="str">
        <f t="shared" si="22"/>
        <v>SP</v>
      </c>
      <c r="GJ3" s="3" t="str">
        <f t="shared" si="22"/>
        <v>SC</v>
      </c>
      <c r="GK3" s="3" t="str">
        <f t="shared" si="22"/>
        <v>EP</v>
      </c>
      <c r="GL3" s="3" t="str">
        <f t="shared" si="22"/>
        <v>EC</v>
      </c>
      <c r="GM3" s="3" t="str">
        <f t="shared" si="22"/>
        <v>WP</v>
      </c>
      <c r="GN3" s="6" t="str">
        <f t="shared" si="22"/>
        <v>WC</v>
      </c>
      <c r="GO3" s="3" t="str">
        <f t="shared" ref="GO3:GV3" si="23">EZ3</f>
        <v>NP</v>
      </c>
      <c r="GP3" s="3" t="str">
        <f t="shared" si="23"/>
        <v>NC</v>
      </c>
      <c r="GQ3" s="3" t="str">
        <f t="shared" si="23"/>
        <v>SP</v>
      </c>
      <c r="GR3" s="3" t="str">
        <f t="shared" si="23"/>
        <v>SC</v>
      </c>
      <c r="GS3" s="3" t="str">
        <f t="shared" si="23"/>
        <v>EP</v>
      </c>
      <c r="GT3" s="3" t="str">
        <f t="shared" si="23"/>
        <v>EC</v>
      </c>
      <c r="GU3" s="3" t="str">
        <f t="shared" si="23"/>
        <v>WP</v>
      </c>
      <c r="GV3" s="6" t="str">
        <f t="shared" si="23"/>
        <v>WC</v>
      </c>
      <c r="GW3" s="3" t="str">
        <f t="shared" ref="GW3:HD3" si="24">EZ3</f>
        <v>NP</v>
      </c>
      <c r="GX3" s="3" t="str">
        <f t="shared" si="24"/>
        <v>NC</v>
      </c>
      <c r="GY3" s="3" t="str">
        <f t="shared" si="24"/>
        <v>SP</v>
      </c>
      <c r="GZ3" s="3" t="str">
        <f t="shared" si="24"/>
        <v>SC</v>
      </c>
      <c r="HA3" s="3" t="str">
        <f t="shared" si="24"/>
        <v>EP</v>
      </c>
      <c r="HB3" s="3" t="str">
        <f t="shared" si="24"/>
        <v>EC</v>
      </c>
      <c r="HC3" s="3" t="str">
        <f t="shared" si="24"/>
        <v>WP</v>
      </c>
      <c r="HD3" s="6" t="str">
        <f t="shared" si="24"/>
        <v>WC</v>
      </c>
      <c r="HE3" s="3" t="str">
        <f t="shared" ref="HE3:HL3" si="25">EZ3</f>
        <v>NP</v>
      </c>
      <c r="HF3" s="3" t="str">
        <f t="shared" si="25"/>
        <v>NC</v>
      </c>
      <c r="HG3" s="3" t="str">
        <f t="shared" si="25"/>
        <v>SP</v>
      </c>
      <c r="HH3" s="3" t="str">
        <f t="shared" si="25"/>
        <v>SC</v>
      </c>
      <c r="HI3" s="3" t="str">
        <f t="shared" si="25"/>
        <v>EP</v>
      </c>
      <c r="HJ3" s="3" t="str">
        <f t="shared" si="25"/>
        <v>EC</v>
      </c>
      <c r="HK3" s="3" t="str">
        <f t="shared" si="25"/>
        <v>WP</v>
      </c>
      <c r="HL3" s="6" t="str">
        <f t="shared" si="25"/>
        <v>WC</v>
      </c>
      <c r="HM3" s="3" t="str">
        <f t="shared" ref="HM3:HT3" si="26">EZ3</f>
        <v>NP</v>
      </c>
      <c r="HN3" s="3" t="str">
        <f t="shared" si="26"/>
        <v>NC</v>
      </c>
      <c r="HO3" s="3" t="str">
        <f t="shared" si="26"/>
        <v>SP</v>
      </c>
      <c r="HP3" s="3" t="str">
        <f t="shared" si="26"/>
        <v>SC</v>
      </c>
      <c r="HQ3" s="3" t="str">
        <f t="shared" si="26"/>
        <v>EP</v>
      </c>
      <c r="HR3" s="3" t="str">
        <f t="shared" si="26"/>
        <v>EC</v>
      </c>
      <c r="HS3" s="3" t="str">
        <f t="shared" si="26"/>
        <v>WP</v>
      </c>
      <c r="HT3" s="6" t="str">
        <f t="shared" si="26"/>
        <v>WC</v>
      </c>
      <c r="HU3" s="3" t="str">
        <f t="shared" ref="HU3:IB3" si="27">EZ3</f>
        <v>NP</v>
      </c>
      <c r="HV3" s="3" t="str">
        <f t="shared" si="27"/>
        <v>NC</v>
      </c>
      <c r="HW3" s="3" t="str">
        <f t="shared" si="27"/>
        <v>SP</v>
      </c>
      <c r="HX3" s="3" t="str">
        <f t="shared" si="27"/>
        <v>SC</v>
      </c>
      <c r="HY3" s="3" t="str">
        <f t="shared" si="27"/>
        <v>EP</v>
      </c>
      <c r="HZ3" s="3" t="str">
        <f t="shared" si="27"/>
        <v>EC</v>
      </c>
      <c r="IA3" s="3" t="str">
        <f t="shared" si="27"/>
        <v>WP</v>
      </c>
      <c r="IB3" s="6" t="str">
        <f t="shared" si="27"/>
        <v>WC</v>
      </c>
      <c r="IC3" s="3" t="str">
        <f t="shared" ref="IC3:IJ3" si="28">EZ3</f>
        <v>NP</v>
      </c>
      <c r="ID3" s="3" t="str">
        <f t="shared" si="28"/>
        <v>NC</v>
      </c>
      <c r="IE3" s="3" t="str">
        <f t="shared" si="28"/>
        <v>SP</v>
      </c>
      <c r="IF3" s="3" t="str">
        <f t="shared" si="28"/>
        <v>SC</v>
      </c>
      <c r="IG3" s="3" t="str">
        <f t="shared" si="28"/>
        <v>EP</v>
      </c>
      <c r="IH3" s="3" t="str">
        <f t="shared" si="28"/>
        <v>EC</v>
      </c>
      <c r="II3" s="3" t="str">
        <f t="shared" si="28"/>
        <v>WP</v>
      </c>
      <c r="IJ3" s="6" t="str">
        <f t="shared" si="28"/>
        <v>WC</v>
      </c>
      <c r="IK3" s="6" t="s">
        <v>132</v>
      </c>
    </row>
    <row r="4" spans="1:245" x14ac:dyDescent="0.25">
      <c r="J4" s="10"/>
      <c r="R4" s="10"/>
      <c r="Z4" s="10"/>
      <c r="AH4" s="10"/>
      <c r="AP4" s="10"/>
      <c r="AX4" s="10"/>
      <c r="BF4" s="10"/>
      <c r="BN4" s="10"/>
      <c r="BV4" s="10"/>
      <c r="CD4" s="10"/>
      <c r="CM4" s="10"/>
      <c r="CU4" s="10"/>
      <c r="DC4" s="10"/>
      <c r="DK4" s="10"/>
      <c r="DS4" s="10"/>
      <c r="EA4" s="10"/>
      <c r="EI4" s="10"/>
      <c r="EQ4" s="10"/>
      <c r="EY4" s="10"/>
      <c r="FG4" s="10"/>
      <c r="FP4" s="10"/>
      <c r="FX4" s="10"/>
      <c r="GF4" s="10"/>
      <c r="GN4" s="10"/>
      <c r="GV4" s="10"/>
      <c r="HD4" s="10"/>
      <c r="HL4" s="10"/>
      <c r="HT4" s="10"/>
      <c r="IB4" s="10"/>
      <c r="IJ4" s="10"/>
    </row>
    <row r="5" spans="1:245" x14ac:dyDescent="0.25">
      <c r="A5" s="2" t="s">
        <v>152</v>
      </c>
      <c r="B5" s="2" t="s">
        <v>278</v>
      </c>
      <c r="D5" s="2">
        <v>2</v>
      </c>
      <c r="E5" s="2">
        <v>4</v>
      </c>
      <c r="F5" s="2">
        <v>3</v>
      </c>
      <c r="J5" s="10"/>
      <c r="M5" s="2">
        <v>4</v>
      </c>
      <c r="R5" s="10"/>
      <c r="Z5" s="10"/>
      <c r="AB5" s="2">
        <v>2</v>
      </c>
      <c r="AC5" s="2">
        <v>1</v>
      </c>
      <c r="AD5" s="2">
        <v>6</v>
      </c>
      <c r="AE5" s="2">
        <v>4</v>
      </c>
      <c r="AF5" s="2">
        <v>12</v>
      </c>
      <c r="AG5" s="2">
        <v>2</v>
      </c>
      <c r="AH5" s="10">
        <v>8</v>
      </c>
      <c r="AI5" s="7">
        <v>1</v>
      </c>
      <c r="AK5" s="2">
        <v>2</v>
      </c>
      <c r="AM5" s="2">
        <v>1</v>
      </c>
      <c r="AN5" s="2">
        <v>3</v>
      </c>
      <c r="AP5" s="10"/>
      <c r="AS5" s="2">
        <v>8</v>
      </c>
      <c r="AX5" s="10">
        <v>1</v>
      </c>
      <c r="BA5" s="2">
        <v>1</v>
      </c>
      <c r="BB5" s="2">
        <v>1</v>
      </c>
      <c r="BC5" s="2">
        <v>1</v>
      </c>
      <c r="BF5" s="10"/>
      <c r="BG5" s="2">
        <v>5</v>
      </c>
      <c r="BH5" s="2">
        <v>5</v>
      </c>
      <c r="BI5" s="2">
        <v>8</v>
      </c>
      <c r="BJ5" s="2">
        <v>2</v>
      </c>
      <c r="BK5" s="2">
        <v>4</v>
      </c>
      <c r="BL5" s="2">
        <v>11</v>
      </c>
      <c r="BN5" s="10">
        <v>8</v>
      </c>
      <c r="BP5" s="2">
        <v>1</v>
      </c>
      <c r="BQ5" s="2">
        <v>4</v>
      </c>
      <c r="BR5" s="2">
        <v>2</v>
      </c>
      <c r="BS5" s="2">
        <v>2</v>
      </c>
      <c r="BT5" s="2">
        <v>2</v>
      </c>
      <c r="BV5" s="10"/>
      <c r="BW5" s="2">
        <v>1</v>
      </c>
      <c r="CA5" s="2">
        <v>14</v>
      </c>
      <c r="CB5" s="2">
        <v>1</v>
      </c>
      <c r="CD5" s="10"/>
      <c r="CE5" s="6">
        <f>SUM(C5:CD5)</f>
        <v>137</v>
      </c>
      <c r="CJ5" s="2">
        <v>1</v>
      </c>
      <c r="CM5" s="10"/>
      <c r="CP5" s="2">
        <v>4</v>
      </c>
      <c r="CR5" s="2">
        <v>20</v>
      </c>
      <c r="CT5" s="2">
        <v>1</v>
      </c>
      <c r="CU5" s="10"/>
      <c r="CX5" s="2">
        <v>8</v>
      </c>
      <c r="DA5" s="2">
        <v>1</v>
      </c>
      <c r="DC5" s="10">
        <v>1</v>
      </c>
      <c r="DD5" s="2">
        <v>9</v>
      </c>
      <c r="DF5" s="2">
        <v>1</v>
      </c>
      <c r="DH5" s="2">
        <v>4</v>
      </c>
      <c r="DI5" s="2">
        <v>3</v>
      </c>
      <c r="DJ5" s="2">
        <v>8</v>
      </c>
      <c r="DK5" s="10">
        <v>3</v>
      </c>
      <c r="DL5" s="7">
        <v>4</v>
      </c>
      <c r="DM5" s="7">
        <v>6</v>
      </c>
      <c r="DN5" s="2">
        <v>8</v>
      </c>
      <c r="DO5" s="2">
        <v>14</v>
      </c>
      <c r="DP5" s="2">
        <v>34</v>
      </c>
      <c r="DQ5" s="2">
        <v>8</v>
      </c>
      <c r="DR5" s="2">
        <v>1</v>
      </c>
      <c r="DS5" s="10">
        <v>7</v>
      </c>
      <c r="EA5" s="10"/>
      <c r="EI5" s="10">
        <v>1</v>
      </c>
      <c r="EL5" s="2">
        <v>4</v>
      </c>
      <c r="EN5" s="2">
        <v>1</v>
      </c>
      <c r="EP5" s="2" t="s">
        <v>95</v>
      </c>
      <c r="EQ5" s="10"/>
      <c r="ET5" s="2">
        <v>5</v>
      </c>
      <c r="EV5" s="2">
        <v>18</v>
      </c>
      <c r="EW5" s="2">
        <v>8</v>
      </c>
      <c r="EX5" s="2" t="s">
        <v>95</v>
      </c>
      <c r="EY5" s="10"/>
      <c r="FB5" s="2" t="s">
        <v>95</v>
      </c>
      <c r="FD5" s="2" t="s">
        <v>95</v>
      </c>
      <c r="FG5" s="10"/>
      <c r="FH5" s="6">
        <f>SUM(CF5:FG5)</f>
        <v>183</v>
      </c>
      <c r="FP5" s="10"/>
      <c r="FX5" s="10"/>
      <c r="FZ5" s="2" t="s">
        <v>95</v>
      </c>
      <c r="GB5" s="2" t="s">
        <v>95</v>
      </c>
      <c r="GE5" s="2" t="s">
        <v>95</v>
      </c>
      <c r="GF5" s="10"/>
      <c r="GH5" s="2" t="s">
        <v>95</v>
      </c>
      <c r="GN5" s="10"/>
      <c r="GR5" s="2" t="s">
        <v>95</v>
      </c>
      <c r="GV5" s="10" t="s">
        <v>95</v>
      </c>
      <c r="GX5" s="2" t="s">
        <v>95</v>
      </c>
      <c r="HC5" s="2" t="s">
        <v>95</v>
      </c>
      <c r="HD5" s="10"/>
      <c r="HL5" s="10"/>
      <c r="HT5" s="10" t="s">
        <v>95</v>
      </c>
      <c r="HX5" s="2" t="s">
        <v>95</v>
      </c>
      <c r="HY5" s="2" t="s">
        <v>95</v>
      </c>
      <c r="IB5" s="10"/>
      <c r="IE5" s="2" t="s">
        <v>95</v>
      </c>
      <c r="IF5" s="2" t="s">
        <v>95</v>
      </c>
      <c r="IH5" s="2" t="s">
        <v>95</v>
      </c>
      <c r="IJ5" s="10"/>
      <c r="IK5" s="6">
        <f>SUM(FI5:IJ5)</f>
        <v>0</v>
      </c>
    </row>
    <row r="6" spans="1:245" x14ac:dyDescent="0.25">
      <c r="A6" s="2" t="s">
        <v>115</v>
      </c>
      <c r="B6" s="2" t="s">
        <v>279</v>
      </c>
      <c r="E6" s="2">
        <v>1</v>
      </c>
      <c r="G6" s="2">
        <v>1</v>
      </c>
      <c r="J6" s="10"/>
      <c r="O6" s="2">
        <v>5</v>
      </c>
      <c r="R6" s="10"/>
      <c r="Z6" s="10"/>
      <c r="AH6" s="10"/>
      <c r="AP6" s="10"/>
      <c r="AX6" s="10"/>
      <c r="BF6" s="10"/>
      <c r="BG6" s="2">
        <v>1</v>
      </c>
      <c r="BH6" s="2">
        <v>1</v>
      </c>
      <c r="BN6" s="10"/>
      <c r="BV6" s="10"/>
      <c r="CD6" s="10"/>
      <c r="CE6" s="6">
        <f t="shared" ref="CE6:CE68" si="29">SUM(C6:CD6)</f>
        <v>9</v>
      </c>
      <c r="CM6" s="10"/>
      <c r="CU6" s="10"/>
      <c r="DC6" s="10"/>
      <c r="DK6" s="10"/>
      <c r="DS6" s="10"/>
      <c r="DU6" s="2">
        <v>1</v>
      </c>
      <c r="EA6" s="10"/>
      <c r="EI6" s="10"/>
      <c r="EQ6" s="10"/>
      <c r="EY6" s="10"/>
      <c r="FG6" s="10"/>
      <c r="FH6" s="6">
        <f t="shared" ref="FH6:FH68" si="30">SUM(CF6:FG6)</f>
        <v>1</v>
      </c>
      <c r="FP6" s="10"/>
      <c r="FX6" s="10"/>
      <c r="GE6" s="2" t="s">
        <v>95</v>
      </c>
      <c r="GF6" s="10"/>
      <c r="GN6" s="10"/>
      <c r="GV6" s="10"/>
      <c r="HD6" s="10"/>
      <c r="HL6" s="10"/>
      <c r="HT6" s="10"/>
      <c r="IB6" s="10"/>
      <c r="IJ6" s="10"/>
      <c r="IK6" s="6">
        <f t="shared" ref="IK6:IK68" si="31">SUM(FI6:IJ6)</f>
        <v>0</v>
      </c>
    </row>
    <row r="7" spans="1:245" x14ac:dyDescent="0.25">
      <c r="A7" s="2" t="s">
        <v>116</v>
      </c>
      <c r="B7" s="1" t="s">
        <v>135</v>
      </c>
      <c r="J7" s="10"/>
      <c r="Q7" s="2">
        <v>1</v>
      </c>
      <c r="R7" s="10"/>
      <c r="Y7" s="2">
        <v>1</v>
      </c>
      <c r="Z7" s="10"/>
      <c r="AD7" s="2">
        <v>1</v>
      </c>
      <c r="AH7" s="10"/>
      <c r="AP7" s="10">
        <v>1</v>
      </c>
      <c r="AS7" s="2">
        <v>1</v>
      </c>
      <c r="AX7" s="10"/>
      <c r="BF7" s="10"/>
      <c r="BN7" s="10"/>
      <c r="BV7" s="10"/>
      <c r="CD7" s="10"/>
      <c r="CE7" s="6">
        <f t="shared" si="29"/>
        <v>5</v>
      </c>
      <c r="CF7" s="2">
        <v>1</v>
      </c>
      <c r="CM7" s="10"/>
      <c r="CU7" s="10"/>
      <c r="DC7" s="10"/>
      <c r="DK7" s="10"/>
      <c r="DS7" s="10"/>
      <c r="EA7" s="10"/>
      <c r="EI7" s="10"/>
      <c r="EQ7" s="10"/>
      <c r="EY7" s="10"/>
      <c r="FG7" s="10"/>
      <c r="FH7" s="6">
        <f t="shared" si="30"/>
        <v>1</v>
      </c>
      <c r="FP7" s="10"/>
      <c r="FX7" s="10"/>
      <c r="GF7" s="10"/>
      <c r="GN7" s="10"/>
      <c r="GV7" s="10"/>
      <c r="HD7" s="10"/>
      <c r="HL7" s="10"/>
      <c r="HT7" s="10"/>
      <c r="IB7" s="10"/>
      <c r="IJ7" s="10"/>
      <c r="IK7" s="6">
        <f t="shared" si="31"/>
        <v>0</v>
      </c>
    </row>
    <row r="8" spans="1:245" x14ac:dyDescent="0.25">
      <c r="A8" s="2" t="s">
        <v>117</v>
      </c>
      <c r="B8" s="1" t="s">
        <v>280</v>
      </c>
      <c r="J8" s="10"/>
      <c r="R8" s="10"/>
      <c r="Z8" s="10"/>
      <c r="AH8" s="10"/>
      <c r="AP8" s="10"/>
      <c r="AX8" s="10"/>
      <c r="BF8" s="10"/>
      <c r="BN8" s="10"/>
      <c r="BV8" s="10"/>
      <c r="CD8" s="10"/>
      <c r="CE8" s="6">
        <f t="shared" si="29"/>
        <v>0</v>
      </c>
      <c r="CM8" s="10"/>
      <c r="CU8" s="10"/>
      <c r="DC8" s="10"/>
      <c r="DK8" s="10"/>
      <c r="DS8" s="10"/>
      <c r="EA8" s="10"/>
      <c r="EI8" s="10"/>
      <c r="EQ8" s="10">
        <v>1</v>
      </c>
      <c r="EY8" s="10"/>
      <c r="FG8" s="10"/>
      <c r="FH8" s="6">
        <f t="shared" si="30"/>
        <v>1</v>
      </c>
      <c r="FP8" s="10"/>
      <c r="FX8" s="10"/>
      <c r="GF8" s="10"/>
      <c r="GN8" s="10"/>
      <c r="GV8" s="10"/>
      <c r="HD8" s="10"/>
      <c r="HL8" s="10"/>
      <c r="HT8" s="10"/>
      <c r="IB8" s="10"/>
      <c r="IJ8" s="10"/>
      <c r="IK8" s="6">
        <f t="shared" si="31"/>
        <v>0</v>
      </c>
    </row>
    <row r="9" spans="1:245" x14ac:dyDescent="0.25">
      <c r="A9" s="2" t="s">
        <v>101</v>
      </c>
      <c r="B9" s="1" t="s">
        <v>102</v>
      </c>
      <c r="J9" s="10"/>
      <c r="R9" s="10"/>
      <c r="Z9" s="10"/>
      <c r="AH9" s="10"/>
      <c r="AP9" s="10"/>
      <c r="AX9" s="10"/>
      <c r="BF9" s="10"/>
      <c r="BN9" s="10"/>
      <c r="BV9" s="10"/>
      <c r="CD9" s="10"/>
      <c r="CE9" s="6">
        <f t="shared" si="29"/>
        <v>0</v>
      </c>
      <c r="CM9" s="10"/>
      <c r="CU9" s="10"/>
      <c r="DC9" s="10"/>
      <c r="DK9" s="10"/>
      <c r="DN9" s="2">
        <v>2</v>
      </c>
      <c r="DS9" s="10"/>
      <c r="EA9" s="10"/>
      <c r="EI9" s="10"/>
      <c r="EQ9" s="10"/>
      <c r="EY9" s="10"/>
      <c r="FG9" s="10"/>
      <c r="FH9" s="6">
        <f t="shared" si="30"/>
        <v>2</v>
      </c>
      <c r="FP9" s="10"/>
      <c r="FX9" s="10"/>
      <c r="GF9" s="10"/>
      <c r="GN9" s="10"/>
      <c r="GV9" s="10"/>
      <c r="HD9" s="10"/>
      <c r="HL9" s="10"/>
      <c r="HT9" s="10"/>
      <c r="IB9" s="10"/>
      <c r="IJ9" s="10"/>
      <c r="IK9" s="6">
        <f t="shared" si="31"/>
        <v>0</v>
      </c>
    </row>
    <row r="10" spans="1:245" x14ac:dyDescent="0.25">
      <c r="A10" s="2" t="s">
        <v>103</v>
      </c>
      <c r="B10" s="1" t="s">
        <v>281</v>
      </c>
      <c r="G10" s="2">
        <v>1</v>
      </c>
      <c r="J10" s="10"/>
      <c r="R10" s="10"/>
      <c r="Z10" s="10"/>
      <c r="AH10" s="10"/>
      <c r="AP10" s="10"/>
      <c r="AX10" s="10"/>
      <c r="BF10" s="10"/>
      <c r="BN10" s="10"/>
      <c r="BV10" s="10"/>
      <c r="CD10" s="10"/>
      <c r="CE10" s="6">
        <f t="shared" si="29"/>
        <v>1</v>
      </c>
      <c r="CM10" s="10"/>
      <c r="CU10" s="10"/>
      <c r="DC10" s="10"/>
      <c r="DI10" s="2">
        <v>1</v>
      </c>
      <c r="DK10" s="10"/>
      <c r="DN10" s="2">
        <v>2</v>
      </c>
      <c r="DP10" s="2">
        <v>2</v>
      </c>
      <c r="DS10" s="10"/>
      <c r="EA10" s="10"/>
      <c r="EI10" s="10"/>
      <c r="EQ10" s="10"/>
      <c r="EY10" s="10"/>
      <c r="FG10" s="10"/>
      <c r="FH10" s="6">
        <f t="shared" si="30"/>
        <v>5</v>
      </c>
      <c r="FP10" s="10"/>
      <c r="FX10" s="10"/>
      <c r="GF10" s="10"/>
      <c r="GN10" s="10"/>
      <c r="GV10" s="10"/>
      <c r="HD10" s="10"/>
      <c r="HL10" s="10"/>
      <c r="HT10" s="10"/>
      <c r="IB10" s="10"/>
      <c r="IJ10" s="10"/>
      <c r="IK10" s="6">
        <f t="shared" si="31"/>
        <v>0</v>
      </c>
    </row>
    <row r="11" spans="1:245" x14ac:dyDescent="0.25">
      <c r="A11" s="2" t="s">
        <v>71</v>
      </c>
      <c r="B11" s="1" t="s">
        <v>23</v>
      </c>
      <c r="D11" s="2">
        <v>3</v>
      </c>
      <c r="G11" s="2">
        <v>2</v>
      </c>
      <c r="J11" s="10">
        <v>1</v>
      </c>
      <c r="R11" s="10"/>
      <c r="S11" s="2">
        <v>1</v>
      </c>
      <c r="Y11" s="2">
        <v>2</v>
      </c>
      <c r="Z11" s="10">
        <v>1</v>
      </c>
      <c r="AH11" s="10"/>
      <c r="AP11" s="10">
        <v>1</v>
      </c>
      <c r="AX11" s="10"/>
      <c r="BC11" s="2">
        <v>1</v>
      </c>
      <c r="BF11" s="10"/>
      <c r="BN11" s="10"/>
      <c r="BV11" s="10"/>
      <c r="CD11" s="10"/>
      <c r="CE11" s="6">
        <f t="shared" si="29"/>
        <v>12</v>
      </c>
      <c r="CI11" s="2">
        <v>2</v>
      </c>
      <c r="CL11" s="2">
        <v>1</v>
      </c>
      <c r="CM11" s="10"/>
      <c r="CU11" s="10"/>
      <c r="DC11" s="10"/>
      <c r="DK11" s="10"/>
      <c r="DS11" s="10"/>
      <c r="EA11" s="10"/>
      <c r="EI11" s="10"/>
      <c r="EN11" s="2">
        <v>1</v>
      </c>
      <c r="EQ11" s="10"/>
      <c r="EY11" s="10"/>
      <c r="FG11" s="10"/>
      <c r="FH11" s="6">
        <f t="shared" si="30"/>
        <v>4</v>
      </c>
      <c r="FP11" s="10"/>
      <c r="FX11" s="10"/>
      <c r="GF11" s="10"/>
      <c r="GN11" s="10"/>
      <c r="GV11" s="10"/>
      <c r="HD11" s="10"/>
      <c r="HL11" s="10"/>
      <c r="HT11" s="10"/>
      <c r="IB11" s="10"/>
      <c r="IJ11" s="10"/>
      <c r="IK11" s="6">
        <f t="shared" si="31"/>
        <v>0</v>
      </c>
    </row>
    <row r="12" spans="1:245" x14ac:dyDescent="0.25">
      <c r="A12" s="2" t="s">
        <v>72</v>
      </c>
      <c r="B12" s="1" t="s">
        <v>24</v>
      </c>
      <c r="I12" s="2">
        <v>1</v>
      </c>
      <c r="J12" s="10"/>
      <c r="R12" s="10"/>
      <c r="Z12" s="10"/>
      <c r="AH12" s="10"/>
      <c r="AP12" s="10"/>
      <c r="AX12" s="10"/>
      <c r="BF12" s="10"/>
      <c r="BK12" s="2">
        <v>1</v>
      </c>
      <c r="BN12" s="10"/>
      <c r="BV12" s="10"/>
      <c r="CD12" s="10"/>
      <c r="CE12" s="6">
        <f t="shared" si="29"/>
        <v>2</v>
      </c>
      <c r="CJ12" s="2">
        <v>1</v>
      </c>
      <c r="CM12" s="10"/>
      <c r="CU12" s="10"/>
      <c r="DC12" s="10"/>
      <c r="DK12" s="10"/>
      <c r="DS12" s="10"/>
      <c r="DT12" s="2">
        <v>1</v>
      </c>
      <c r="EA12" s="10"/>
      <c r="EI12" s="10"/>
      <c r="EQ12" s="10"/>
      <c r="EY12" s="10"/>
      <c r="FG12" s="10"/>
      <c r="FH12" s="6">
        <f t="shared" si="30"/>
        <v>2</v>
      </c>
      <c r="FP12" s="10"/>
      <c r="FX12" s="10"/>
      <c r="GF12" s="10"/>
      <c r="GN12" s="10"/>
      <c r="GV12" s="10"/>
      <c r="HD12" s="10"/>
      <c r="HL12" s="10"/>
      <c r="HT12" s="10"/>
      <c r="IB12" s="10"/>
      <c r="IJ12" s="10"/>
      <c r="IK12" s="6">
        <f t="shared" si="31"/>
        <v>0</v>
      </c>
    </row>
    <row r="13" spans="1:245" x14ac:dyDescent="0.25">
      <c r="A13" s="2" t="s">
        <v>73</v>
      </c>
      <c r="B13" s="1" t="s">
        <v>282</v>
      </c>
      <c r="J13" s="10"/>
      <c r="K13" s="2">
        <v>1</v>
      </c>
      <c r="N13" s="2">
        <v>1</v>
      </c>
      <c r="P13" s="2">
        <v>1</v>
      </c>
      <c r="Q13" s="2">
        <v>2</v>
      </c>
      <c r="R13" s="10"/>
      <c r="S13" s="7">
        <v>3</v>
      </c>
      <c r="V13" s="2">
        <v>1</v>
      </c>
      <c r="Z13" s="10"/>
      <c r="AA13" s="2">
        <v>2</v>
      </c>
      <c r="AD13" s="2">
        <v>1</v>
      </c>
      <c r="AH13" s="10"/>
      <c r="AM13" s="2">
        <v>1</v>
      </c>
      <c r="AO13" s="2">
        <v>1</v>
      </c>
      <c r="AP13" s="10">
        <v>1</v>
      </c>
      <c r="AR13" s="2">
        <v>1</v>
      </c>
      <c r="AS13" s="2">
        <v>1</v>
      </c>
      <c r="AX13" s="10"/>
      <c r="AZ13" s="2">
        <v>2</v>
      </c>
      <c r="BB13" s="2">
        <v>1</v>
      </c>
      <c r="BE13" s="2">
        <v>1</v>
      </c>
      <c r="BF13" s="10"/>
      <c r="BG13" s="2">
        <v>1</v>
      </c>
      <c r="BN13" s="10">
        <v>2</v>
      </c>
      <c r="BO13" s="2">
        <v>4</v>
      </c>
      <c r="BP13" s="2">
        <v>1</v>
      </c>
      <c r="BS13" s="2">
        <v>2</v>
      </c>
      <c r="BT13" s="2">
        <v>1</v>
      </c>
      <c r="BU13" s="2">
        <v>5</v>
      </c>
      <c r="BV13" s="10">
        <v>2</v>
      </c>
      <c r="BX13" s="2">
        <v>4</v>
      </c>
      <c r="BZ13" s="2">
        <v>1</v>
      </c>
      <c r="CB13" s="2">
        <v>1</v>
      </c>
      <c r="CD13" s="10"/>
      <c r="CE13" s="6">
        <f t="shared" si="29"/>
        <v>45</v>
      </c>
      <c r="CM13" s="10"/>
      <c r="CU13" s="10"/>
      <c r="CV13" s="2">
        <v>1</v>
      </c>
      <c r="DC13" s="10"/>
      <c r="DK13" s="10"/>
      <c r="DS13" s="10"/>
      <c r="DU13" s="2">
        <v>1</v>
      </c>
      <c r="EA13" s="10"/>
      <c r="EC13" s="2">
        <v>1</v>
      </c>
      <c r="EG13" s="2">
        <v>2</v>
      </c>
      <c r="EH13" s="2">
        <v>1</v>
      </c>
      <c r="EI13" s="10"/>
      <c r="EQ13" s="10"/>
      <c r="EY13" s="10"/>
      <c r="FG13" s="10"/>
      <c r="FH13" s="6">
        <f t="shared" si="30"/>
        <v>6</v>
      </c>
      <c r="FP13" s="10"/>
      <c r="FQ13" s="2">
        <v>1</v>
      </c>
      <c r="FX13" s="10"/>
      <c r="GF13" s="10"/>
      <c r="GN13" s="10"/>
      <c r="GV13" s="10"/>
      <c r="HD13" s="10"/>
      <c r="HL13" s="10"/>
      <c r="HT13" s="10"/>
      <c r="IB13" s="10"/>
      <c r="IJ13" s="10"/>
      <c r="IK13" s="6">
        <f t="shared" si="31"/>
        <v>1</v>
      </c>
    </row>
    <row r="14" spans="1:245" x14ac:dyDescent="0.25">
      <c r="A14" s="2" t="s">
        <v>74</v>
      </c>
      <c r="B14" s="1" t="s">
        <v>137</v>
      </c>
      <c r="J14" s="10"/>
      <c r="R14" s="10"/>
      <c r="S14" s="7"/>
      <c r="Z14" s="10"/>
      <c r="AE14" s="2">
        <v>1</v>
      </c>
      <c r="AH14" s="10"/>
      <c r="AP14" s="10"/>
      <c r="AX14" s="10"/>
      <c r="BF14" s="10"/>
      <c r="BN14" s="10"/>
      <c r="BV14" s="10"/>
      <c r="CD14" s="10"/>
      <c r="CE14" s="6">
        <f t="shared" si="29"/>
        <v>1</v>
      </c>
      <c r="CI14" s="2">
        <v>1</v>
      </c>
      <c r="CM14" s="10"/>
      <c r="CU14" s="10"/>
      <c r="DC14" s="10"/>
      <c r="DK14" s="10"/>
      <c r="DS14" s="10"/>
      <c r="EA14" s="10"/>
      <c r="EI14" s="10"/>
      <c r="EQ14" s="10"/>
      <c r="EY14" s="10"/>
      <c r="FG14" s="10"/>
      <c r="FH14" s="6">
        <f t="shared" si="30"/>
        <v>1</v>
      </c>
      <c r="FP14" s="10"/>
      <c r="FX14" s="10"/>
      <c r="GF14" s="10"/>
      <c r="GN14" s="10"/>
      <c r="GV14" s="10"/>
      <c r="HD14" s="10"/>
      <c r="HL14" s="10"/>
      <c r="HT14" s="10"/>
      <c r="IB14" s="10"/>
      <c r="IJ14" s="10"/>
      <c r="IK14" s="6">
        <f t="shared" si="31"/>
        <v>0</v>
      </c>
    </row>
    <row r="15" spans="1:245" x14ac:dyDescent="0.25">
      <c r="A15" s="2" t="s">
        <v>75</v>
      </c>
      <c r="B15" s="1" t="s">
        <v>33</v>
      </c>
      <c r="J15" s="10"/>
      <c r="R15" s="10"/>
      <c r="S15" s="7"/>
      <c r="Z15" s="10"/>
      <c r="AH15" s="10"/>
      <c r="AP15" s="10"/>
      <c r="AX15" s="10"/>
      <c r="AZ15" s="2">
        <v>1</v>
      </c>
      <c r="BE15" s="2">
        <v>1</v>
      </c>
      <c r="BF15" s="10"/>
      <c r="BH15" s="2">
        <v>1</v>
      </c>
      <c r="BN15" s="10"/>
      <c r="BV15" s="10"/>
      <c r="CD15" s="10"/>
      <c r="CE15" s="6">
        <f t="shared" si="29"/>
        <v>3</v>
      </c>
      <c r="CM15" s="10"/>
      <c r="CU15" s="10"/>
      <c r="DC15" s="10"/>
      <c r="DK15" s="10"/>
      <c r="DS15" s="10"/>
      <c r="EA15" s="10"/>
      <c r="EI15" s="10"/>
      <c r="EQ15" s="10"/>
      <c r="EY15" s="10"/>
      <c r="FG15" s="10"/>
      <c r="FH15" s="6">
        <f t="shared" si="30"/>
        <v>0</v>
      </c>
      <c r="FP15" s="10"/>
      <c r="FX15" s="10"/>
      <c r="GF15" s="10"/>
      <c r="GN15" s="10"/>
      <c r="GV15" s="10"/>
      <c r="HD15" s="10"/>
      <c r="HL15" s="10"/>
      <c r="HT15" s="10"/>
      <c r="IB15" s="10"/>
      <c r="IJ15" s="10"/>
      <c r="IK15" s="6">
        <f t="shared" si="31"/>
        <v>0</v>
      </c>
    </row>
    <row r="16" spans="1:245" x14ac:dyDescent="0.25">
      <c r="A16" s="2" t="s">
        <v>93</v>
      </c>
      <c r="B16" s="1" t="s">
        <v>283</v>
      </c>
      <c r="J16" s="10"/>
      <c r="R16" s="10"/>
      <c r="S16" s="7"/>
      <c r="Z16" s="10"/>
      <c r="AH16" s="10"/>
      <c r="AP16" s="10"/>
      <c r="AX16" s="10"/>
      <c r="BF16" s="10"/>
      <c r="BN16" s="10"/>
      <c r="BV16" s="10"/>
      <c r="CD16" s="10"/>
      <c r="CE16" s="6">
        <f t="shared" si="29"/>
        <v>0</v>
      </c>
      <c r="CF16" s="2">
        <v>1</v>
      </c>
      <c r="CM16" s="10">
        <v>2</v>
      </c>
      <c r="CU16" s="10"/>
      <c r="DC16" s="10"/>
      <c r="DK16" s="10"/>
      <c r="DS16" s="10"/>
      <c r="EA16" s="10"/>
      <c r="EI16" s="10"/>
      <c r="EQ16" s="10"/>
      <c r="EY16" s="10"/>
      <c r="FG16" s="10"/>
      <c r="FH16" s="6">
        <f t="shared" si="30"/>
        <v>3</v>
      </c>
      <c r="FP16" s="10"/>
      <c r="FX16" s="10"/>
      <c r="GF16" s="10"/>
      <c r="GN16" s="10"/>
      <c r="GV16" s="10"/>
      <c r="HD16" s="10"/>
      <c r="HL16" s="10"/>
      <c r="HT16" s="10"/>
      <c r="IB16" s="10"/>
      <c r="IJ16" s="10"/>
      <c r="IK16" s="6">
        <f t="shared" si="31"/>
        <v>0</v>
      </c>
    </row>
    <row r="17" spans="1:245" x14ac:dyDescent="0.25">
      <c r="A17" s="2" t="s">
        <v>107</v>
      </c>
      <c r="B17" s="1" t="s">
        <v>108</v>
      </c>
      <c r="J17" s="10"/>
      <c r="R17" s="10"/>
      <c r="S17" s="7"/>
      <c r="Z17" s="10"/>
      <c r="AH17" s="10"/>
      <c r="AP17" s="10"/>
      <c r="AX17" s="10"/>
      <c r="BF17" s="10"/>
      <c r="BN17" s="10"/>
      <c r="BV17" s="10"/>
      <c r="CD17" s="10"/>
      <c r="CE17" s="6">
        <f t="shared" si="29"/>
        <v>0</v>
      </c>
      <c r="CM17" s="10"/>
      <c r="CU17" s="10"/>
      <c r="DC17" s="10"/>
      <c r="DK17" s="10"/>
      <c r="DS17" s="10"/>
      <c r="DW17" s="2">
        <v>2</v>
      </c>
      <c r="EA17" s="10"/>
      <c r="EI17" s="10"/>
      <c r="EQ17" s="10"/>
      <c r="EY17" s="10">
        <v>1</v>
      </c>
      <c r="FG17" s="10"/>
      <c r="FH17" s="6">
        <f t="shared" si="30"/>
        <v>3</v>
      </c>
      <c r="FP17" s="10"/>
      <c r="FX17" s="10"/>
      <c r="GF17" s="10"/>
      <c r="GN17" s="10"/>
      <c r="GV17" s="10"/>
      <c r="HD17" s="10"/>
      <c r="HL17" s="10"/>
      <c r="HT17" s="10"/>
      <c r="IB17" s="10"/>
      <c r="IJ17" s="10"/>
      <c r="IK17" s="6">
        <f t="shared" si="31"/>
        <v>0</v>
      </c>
    </row>
    <row r="18" spans="1:245" x14ac:dyDescent="0.25">
      <c r="A18" s="2" t="s">
        <v>153</v>
      </c>
      <c r="B18" s="1" t="s">
        <v>138</v>
      </c>
      <c r="J18" s="10"/>
      <c r="R18" s="10"/>
      <c r="S18" s="7"/>
      <c r="Z18" s="10"/>
      <c r="AH18" s="10"/>
      <c r="AP18" s="10"/>
      <c r="AX18" s="10"/>
      <c r="BF18" s="10"/>
      <c r="BN18" s="10"/>
      <c r="BV18" s="10"/>
      <c r="CD18" s="10"/>
      <c r="CE18" s="6">
        <f t="shared" si="29"/>
        <v>0</v>
      </c>
      <c r="CM18" s="10"/>
      <c r="CS18" s="2">
        <v>1</v>
      </c>
      <c r="CU18" s="10">
        <v>1</v>
      </c>
      <c r="CY18" s="2">
        <v>3</v>
      </c>
      <c r="DC18" s="10"/>
      <c r="DK18" s="10"/>
      <c r="DS18" s="10"/>
      <c r="EA18" s="10"/>
      <c r="EI18" s="10"/>
      <c r="EQ18" s="10"/>
      <c r="EY18" s="10"/>
      <c r="FG18" s="10"/>
      <c r="FH18" s="6">
        <f t="shared" si="30"/>
        <v>5</v>
      </c>
      <c r="FP18" s="10"/>
      <c r="FX18" s="10"/>
      <c r="GF18" s="10"/>
      <c r="GN18" s="10"/>
      <c r="GV18" s="10"/>
      <c r="HD18" s="10"/>
      <c r="HL18" s="10"/>
      <c r="HT18" s="10"/>
      <c r="IB18" s="10"/>
      <c r="IJ18" s="10"/>
      <c r="IK18" s="6">
        <f t="shared" si="31"/>
        <v>0</v>
      </c>
    </row>
    <row r="19" spans="1:245" x14ac:dyDescent="0.25">
      <c r="A19" s="2" t="s">
        <v>154</v>
      </c>
      <c r="B19" s="1" t="s">
        <v>139</v>
      </c>
      <c r="J19" s="10"/>
      <c r="R19" s="10"/>
      <c r="Z19" s="10"/>
      <c r="AH19" s="10"/>
      <c r="AP19" s="10"/>
      <c r="AX19" s="10"/>
      <c r="AY19" s="2">
        <v>1</v>
      </c>
      <c r="AZ19" s="2">
        <v>1</v>
      </c>
      <c r="BA19" s="2">
        <v>1</v>
      </c>
      <c r="BF19" s="10"/>
      <c r="BN19" s="10"/>
      <c r="BV19" s="10"/>
      <c r="CD19" s="10"/>
      <c r="CE19" s="6">
        <f t="shared" si="29"/>
        <v>3</v>
      </c>
      <c r="CM19" s="10"/>
      <c r="CU19" s="10"/>
      <c r="DC19" s="10"/>
      <c r="DK19" s="10"/>
      <c r="DS19" s="10"/>
      <c r="EA19" s="10"/>
      <c r="EI19" s="10">
        <v>1</v>
      </c>
      <c r="EQ19" s="10"/>
      <c r="EY19" s="10"/>
      <c r="FG19" s="10"/>
      <c r="FH19" s="6">
        <f t="shared" si="30"/>
        <v>1</v>
      </c>
      <c r="FP19" s="10"/>
      <c r="FX19" s="10"/>
      <c r="GF19" s="10"/>
      <c r="GN19" s="10"/>
      <c r="GV19" s="10"/>
      <c r="HD19" s="10"/>
      <c r="HL19" s="10"/>
      <c r="HT19" s="10"/>
      <c r="IB19" s="10"/>
      <c r="IJ19" s="10"/>
      <c r="IK19" s="6">
        <f t="shared" si="31"/>
        <v>0</v>
      </c>
    </row>
    <row r="20" spans="1:245" x14ac:dyDescent="0.25">
      <c r="A20" s="2" t="s">
        <v>65</v>
      </c>
      <c r="B20" s="1" t="s">
        <v>98</v>
      </c>
      <c r="J20" s="10"/>
      <c r="R20" s="10"/>
      <c r="Z20" s="10"/>
      <c r="AH20" s="10"/>
      <c r="AI20" s="2">
        <v>1</v>
      </c>
      <c r="AP20" s="10"/>
      <c r="AX20" s="10"/>
      <c r="BF20" s="10"/>
      <c r="BJ20" s="2">
        <v>1</v>
      </c>
      <c r="BL20" s="2">
        <v>1</v>
      </c>
      <c r="BN20" s="10"/>
      <c r="BV20" s="10"/>
      <c r="CD20" s="10"/>
      <c r="CE20" s="6">
        <f t="shared" si="29"/>
        <v>3</v>
      </c>
      <c r="CM20" s="10"/>
      <c r="CU20" s="10"/>
      <c r="DC20" s="10"/>
      <c r="DK20" s="10"/>
      <c r="DS20" s="10"/>
      <c r="EA20" s="10"/>
      <c r="EI20" s="10"/>
      <c r="EQ20" s="10"/>
      <c r="EY20" s="10"/>
      <c r="FG20" s="10"/>
      <c r="FH20" s="6">
        <f t="shared" si="30"/>
        <v>0</v>
      </c>
      <c r="FP20" s="10"/>
      <c r="FX20" s="10"/>
      <c r="FY20" s="2">
        <v>1</v>
      </c>
      <c r="GF20" s="10">
        <v>2</v>
      </c>
      <c r="GG20" s="2">
        <v>1</v>
      </c>
      <c r="GI20" s="2">
        <v>1</v>
      </c>
      <c r="GM20" s="2">
        <v>2</v>
      </c>
      <c r="GN20" s="10">
        <v>1</v>
      </c>
      <c r="GS20" s="2">
        <v>1</v>
      </c>
      <c r="GU20" s="2">
        <v>1</v>
      </c>
      <c r="GV20" s="10"/>
      <c r="HA20" s="2">
        <v>2</v>
      </c>
      <c r="HD20" s="10"/>
      <c r="HE20" s="2">
        <v>1</v>
      </c>
      <c r="HF20" s="2">
        <v>1</v>
      </c>
      <c r="HH20" s="2">
        <v>1</v>
      </c>
      <c r="HL20" s="10">
        <v>1</v>
      </c>
      <c r="HM20" s="2">
        <v>2</v>
      </c>
      <c r="HS20" s="2">
        <v>1</v>
      </c>
      <c r="HT20" s="10"/>
      <c r="HW20" s="2">
        <v>2</v>
      </c>
      <c r="IB20" s="10"/>
      <c r="II20" s="2">
        <v>1</v>
      </c>
      <c r="IJ20" s="10"/>
      <c r="IK20" s="6">
        <f t="shared" si="31"/>
        <v>22</v>
      </c>
    </row>
    <row r="21" spans="1:245" x14ac:dyDescent="0.25">
      <c r="A21" s="2" t="s">
        <v>66</v>
      </c>
      <c r="B21" s="1" t="s">
        <v>22</v>
      </c>
      <c r="C21" s="2">
        <v>1</v>
      </c>
      <c r="D21" s="2">
        <v>1</v>
      </c>
      <c r="H21" s="2">
        <v>2</v>
      </c>
      <c r="J21" s="10">
        <v>2</v>
      </c>
      <c r="L21" s="2">
        <v>2</v>
      </c>
      <c r="O21" s="2">
        <v>1</v>
      </c>
      <c r="P21" s="2">
        <v>2</v>
      </c>
      <c r="R21" s="10">
        <v>4</v>
      </c>
      <c r="U21" s="2">
        <v>1</v>
      </c>
      <c r="W21" s="2">
        <v>1</v>
      </c>
      <c r="Z21" s="10"/>
      <c r="AE21" s="2">
        <v>1</v>
      </c>
      <c r="AG21" s="2">
        <v>2</v>
      </c>
      <c r="AH21" s="10"/>
      <c r="AI21" s="2">
        <v>1</v>
      </c>
      <c r="AL21" s="2">
        <v>1</v>
      </c>
      <c r="AM21" s="2">
        <v>4</v>
      </c>
      <c r="AN21" s="2">
        <v>3</v>
      </c>
      <c r="AP21" s="10"/>
      <c r="AU21" s="2">
        <v>2</v>
      </c>
      <c r="AX21" s="10"/>
      <c r="BE21" s="2">
        <v>2</v>
      </c>
      <c r="BF21" s="10"/>
      <c r="BH21" s="2">
        <v>1</v>
      </c>
      <c r="BM21" s="2">
        <v>1</v>
      </c>
      <c r="BN21" s="10">
        <v>5</v>
      </c>
      <c r="BP21" s="2">
        <v>2</v>
      </c>
      <c r="BQ21" s="2">
        <v>2</v>
      </c>
      <c r="BS21" s="2">
        <v>1</v>
      </c>
      <c r="BV21" s="10">
        <v>2</v>
      </c>
      <c r="CA21" s="2">
        <v>2</v>
      </c>
      <c r="CD21" s="10">
        <v>1</v>
      </c>
      <c r="CE21" s="6">
        <f t="shared" si="29"/>
        <v>50</v>
      </c>
      <c r="CF21" s="2">
        <v>1</v>
      </c>
      <c r="CG21" s="2">
        <v>1</v>
      </c>
      <c r="CM21" s="10"/>
      <c r="CN21" s="2">
        <v>1</v>
      </c>
      <c r="CO21" s="2">
        <v>1</v>
      </c>
      <c r="CS21" s="2">
        <v>1</v>
      </c>
      <c r="CU21" s="10"/>
      <c r="CV21" s="2">
        <v>6</v>
      </c>
      <c r="CY21" s="2">
        <v>1</v>
      </c>
      <c r="CZ21" s="2">
        <v>1</v>
      </c>
      <c r="DC21" s="10"/>
      <c r="DF21" s="2">
        <v>1</v>
      </c>
      <c r="DJ21" s="2">
        <v>2</v>
      </c>
      <c r="DK21" s="10">
        <v>2</v>
      </c>
      <c r="DL21" s="2">
        <v>3</v>
      </c>
      <c r="DO21" s="2">
        <v>1</v>
      </c>
      <c r="DR21" s="2">
        <v>2</v>
      </c>
      <c r="DS21" s="10"/>
      <c r="DT21" s="2">
        <v>1</v>
      </c>
      <c r="DW21" s="2">
        <v>2</v>
      </c>
      <c r="DX21" s="2">
        <v>1</v>
      </c>
      <c r="DZ21" s="2">
        <v>1</v>
      </c>
      <c r="EA21" s="10"/>
      <c r="EC21" s="2">
        <v>1</v>
      </c>
      <c r="EI21" s="10">
        <v>2</v>
      </c>
      <c r="EJ21" s="2">
        <v>3</v>
      </c>
      <c r="EN21" s="2">
        <v>1</v>
      </c>
      <c r="EQ21" s="10"/>
      <c r="ER21" s="2">
        <v>2</v>
      </c>
      <c r="ET21" s="2">
        <v>2</v>
      </c>
      <c r="EU21" s="2">
        <v>2</v>
      </c>
      <c r="EY21" s="10">
        <v>1</v>
      </c>
      <c r="FG21" s="10"/>
      <c r="FH21" s="6">
        <f t="shared" si="30"/>
        <v>43</v>
      </c>
      <c r="FP21" s="10"/>
      <c r="FX21" s="10"/>
      <c r="GF21" s="10"/>
      <c r="GN21" s="10"/>
      <c r="GV21" s="10"/>
      <c r="HD21" s="10"/>
      <c r="HL21" s="10"/>
      <c r="HT21" s="10"/>
      <c r="IB21" s="10"/>
      <c r="IJ21" s="10"/>
      <c r="IK21" s="6">
        <f t="shared" si="31"/>
        <v>0</v>
      </c>
    </row>
    <row r="22" spans="1:245" x14ac:dyDescent="0.25">
      <c r="A22" s="2" t="s">
        <v>67</v>
      </c>
      <c r="B22" s="1" t="s">
        <v>25</v>
      </c>
      <c r="G22" s="2">
        <v>2</v>
      </c>
      <c r="J22" s="10"/>
      <c r="K22" s="2">
        <v>6</v>
      </c>
      <c r="P22" s="2">
        <v>3</v>
      </c>
      <c r="Q22" s="2">
        <v>2</v>
      </c>
      <c r="R22" s="10">
        <v>1</v>
      </c>
      <c r="S22" s="7">
        <v>3</v>
      </c>
      <c r="W22" s="2">
        <v>1</v>
      </c>
      <c r="Z22" s="10">
        <v>1</v>
      </c>
      <c r="AB22" s="2">
        <v>1</v>
      </c>
      <c r="AH22" s="10">
        <v>2</v>
      </c>
      <c r="AI22" s="2">
        <v>1</v>
      </c>
      <c r="AJ22" s="2">
        <v>1</v>
      </c>
      <c r="AP22" s="10"/>
      <c r="AR22" s="2">
        <v>3</v>
      </c>
      <c r="AS22" s="2">
        <v>2</v>
      </c>
      <c r="AT22" s="2">
        <v>1</v>
      </c>
      <c r="AV22" s="7">
        <v>4</v>
      </c>
      <c r="AW22" s="7">
        <v>1</v>
      </c>
      <c r="AX22" s="10">
        <v>4</v>
      </c>
      <c r="BC22" s="2">
        <v>2</v>
      </c>
      <c r="BE22" s="2">
        <v>1</v>
      </c>
      <c r="BF22" s="10">
        <v>1</v>
      </c>
      <c r="BH22" s="7">
        <v>1</v>
      </c>
      <c r="BJ22" s="7">
        <v>1</v>
      </c>
      <c r="BM22" s="2">
        <v>1</v>
      </c>
      <c r="BN22" s="10"/>
      <c r="BV22" s="10"/>
      <c r="CC22" s="2">
        <v>1</v>
      </c>
      <c r="CD22" s="10"/>
      <c r="CE22" s="6">
        <f t="shared" si="29"/>
        <v>47</v>
      </c>
      <c r="CL22" s="2">
        <v>1</v>
      </c>
      <c r="CM22" s="10"/>
      <c r="CU22" s="10">
        <v>1</v>
      </c>
      <c r="CZ22" s="2">
        <v>1</v>
      </c>
      <c r="DC22" s="10"/>
      <c r="DE22" s="2">
        <v>1</v>
      </c>
      <c r="DG22" s="2">
        <v>3</v>
      </c>
      <c r="DK22" s="10"/>
      <c r="DN22" s="2">
        <v>1</v>
      </c>
      <c r="DS22" s="10"/>
      <c r="EA22" s="10"/>
      <c r="EH22" s="2">
        <v>2</v>
      </c>
      <c r="EI22" s="10"/>
      <c r="EJ22" s="2">
        <v>1</v>
      </c>
      <c r="EM22" s="2">
        <v>1</v>
      </c>
      <c r="EQ22" s="10"/>
      <c r="EV22" s="2">
        <v>1</v>
      </c>
      <c r="EY22" s="10">
        <v>1</v>
      </c>
      <c r="FF22" s="2">
        <v>1</v>
      </c>
      <c r="FG22" s="10" t="s">
        <v>95</v>
      </c>
      <c r="FH22" s="6">
        <f t="shared" si="30"/>
        <v>15</v>
      </c>
      <c r="FP22" s="10"/>
      <c r="FX22" s="10"/>
      <c r="GF22" s="10"/>
      <c r="GI22" s="2">
        <v>1</v>
      </c>
      <c r="GN22" s="10"/>
      <c r="GQ22" s="2">
        <v>1</v>
      </c>
      <c r="GT22" s="2">
        <v>1</v>
      </c>
      <c r="GV22" s="10"/>
      <c r="HD22" s="10"/>
      <c r="HL22" s="10"/>
      <c r="HR22" s="2">
        <v>1</v>
      </c>
      <c r="HT22" s="10"/>
      <c r="HZ22" s="2">
        <v>1</v>
      </c>
      <c r="IA22" s="2">
        <v>1</v>
      </c>
      <c r="IB22" s="10"/>
      <c r="IJ22" s="10"/>
      <c r="IK22" s="6">
        <f t="shared" si="31"/>
        <v>6</v>
      </c>
    </row>
    <row r="23" spans="1:245" x14ac:dyDescent="0.25">
      <c r="A23" s="2" t="s">
        <v>68</v>
      </c>
      <c r="B23" s="1" t="s">
        <v>284</v>
      </c>
      <c r="D23" s="2">
        <v>1</v>
      </c>
      <c r="E23" s="2">
        <v>1</v>
      </c>
      <c r="I23" s="2">
        <v>1</v>
      </c>
      <c r="J23" s="10">
        <v>1</v>
      </c>
      <c r="L23" s="2">
        <v>2</v>
      </c>
      <c r="O23" s="2">
        <v>2</v>
      </c>
      <c r="P23" s="2">
        <v>3</v>
      </c>
      <c r="Q23" s="2">
        <v>2</v>
      </c>
      <c r="R23" s="10"/>
      <c r="S23" s="7">
        <v>1</v>
      </c>
      <c r="Z23" s="10"/>
      <c r="AA23" s="2">
        <v>11</v>
      </c>
      <c r="AC23" s="2">
        <v>1</v>
      </c>
      <c r="AG23" s="2">
        <v>3</v>
      </c>
      <c r="AH23" s="10">
        <v>1</v>
      </c>
      <c r="AI23" s="2">
        <v>1</v>
      </c>
      <c r="AP23" s="10">
        <v>1</v>
      </c>
      <c r="AT23" s="2">
        <v>2</v>
      </c>
      <c r="AV23" s="2">
        <v>1</v>
      </c>
      <c r="AX23" s="10"/>
      <c r="BF23" s="10"/>
      <c r="BH23" s="2">
        <v>4</v>
      </c>
      <c r="BJ23" s="2">
        <v>5</v>
      </c>
      <c r="BK23" s="2">
        <v>2</v>
      </c>
      <c r="BL23" s="2">
        <v>1</v>
      </c>
      <c r="BM23" s="2">
        <v>1</v>
      </c>
      <c r="BN23" s="10">
        <v>3</v>
      </c>
      <c r="BO23" s="7">
        <v>1</v>
      </c>
      <c r="BS23" s="2">
        <v>2</v>
      </c>
      <c r="BV23" s="10">
        <v>1</v>
      </c>
      <c r="BX23" s="2">
        <v>1</v>
      </c>
      <c r="CC23" s="2">
        <v>1</v>
      </c>
      <c r="CD23" s="10"/>
      <c r="CE23" s="6">
        <f t="shared" si="29"/>
        <v>57</v>
      </c>
      <c r="CF23" s="2">
        <v>1</v>
      </c>
      <c r="CH23" s="2">
        <v>1</v>
      </c>
      <c r="CI23" s="2">
        <v>4</v>
      </c>
      <c r="CL23" s="2">
        <v>1</v>
      </c>
      <c r="CM23" s="10">
        <v>1</v>
      </c>
      <c r="CU23" s="10"/>
      <c r="DC23" s="10"/>
      <c r="DK23" s="10"/>
      <c r="DS23" s="10"/>
      <c r="EA23" s="10"/>
      <c r="EB23" s="2">
        <v>2</v>
      </c>
      <c r="EI23" s="10">
        <v>1</v>
      </c>
      <c r="EQ23" s="10"/>
      <c r="EY23" s="10"/>
      <c r="FG23" s="10"/>
      <c r="FH23" s="6">
        <f t="shared" si="30"/>
        <v>11</v>
      </c>
      <c r="FP23" s="10"/>
      <c r="FX23" s="10"/>
      <c r="GC23" s="2">
        <v>1</v>
      </c>
      <c r="GF23" s="10"/>
      <c r="GN23" s="10"/>
      <c r="GV23" s="10"/>
      <c r="HD23" s="10"/>
      <c r="HE23" s="2">
        <v>1</v>
      </c>
      <c r="HL23" s="10"/>
      <c r="HN23" s="2">
        <v>1</v>
      </c>
      <c r="HP23" s="2">
        <v>1</v>
      </c>
      <c r="HS23" s="2">
        <v>1</v>
      </c>
      <c r="HT23" s="10"/>
      <c r="IB23" s="10"/>
      <c r="IJ23" s="10"/>
      <c r="IK23" s="6">
        <f t="shared" si="31"/>
        <v>5</v>
      </c>
    </row>
    <row r="24" spans="1:245" x14ac:dyDescent="0.25">
      <c r="A24" s="2" t="s">
        <v>69</v>
      </c>
      <c r="B24" s="1" t="s">
        <v>285</v>
      </c>
      <c r="J24" s="10"/>
      <c r="R24" s="10"/>
      <c r="S24" s="7"/>
      <c r="Z24" s="10"/>
      <c r="AH24" s="10"/>
      <c r="AP24" s="10"/>
      <c r="AV24" s="2">
        <v>1</v>
      </c>
      <c r="AX24" s="10"/>
      <c r="BF24" s="10"/>
      <c r="BN24" s="10"/>
      <c r="BV24" s="10"/>
      <c r="CD24" s="10"/>
      <c r="CE24" s="6">
        <f t="shared" si="29"/>
        <v>1</v>
      </c>
      <c r="CM24" s="10"/>
      <c r="CU24" s="10"/>
      <c r="DC24" s="10"/>
      <c r="DK24" s="10"/>
      <c r="DS24" s="10"/>
      <c r="EA24" s="10"/>
      <c r="EI24" s="10"/>
      <c r="EQ24" s="10"/>
      <c r="EY24" s="10"/>
      <c r="FG24" s="10"/>
      <c r="FH24" s="6">
        <f t="shared" si="30"/>
        <v>0</v>
      </c>
      <c r="FP24" s="10"/>
      <c r="FX24" s="10"/>
      <c r="GF24" s="10"/>
      <c r="GN24" s="10"/>
      <c r="GV24" s="10"/>
      <c r="HD24" s="10"/>
      <c r="HL24" s="10"/>
      <c r="HT24" s="10"/>
      <c r="IB24" s="10"/>
      <c r="IJ24" s="10"/>
      <c r="IK24" s="6">
        <f t="shared" si="31"/>
        <v>0</v>
      </c>
    </row>
    <row r="25" spans="1:245" x14ac:dyDescent="0.25">
      <c r="A25" s="2" t="s">
        <v>70</v>
      </c>
      <c r="B25" s="1" t="s">
        <v>286</v>
      </c>
      <c r="J25" s="10"/>
      <c r="R25" s="10"/>
      <c r="S25" s="7"/>
      <c r="Z25" s="10"/>
      <c r="AH25" s="10"/>
      <c r="AP25" s="10"/>
      <c r="AX25" s="10"/>
      <c r="BF25" s="10"/>
      <c r="BN25" s="10"/>
      <c r="BV25" s="10"/>
      <c r="CD25" s="10"/>
      <c r="CE25" s="6">
        <f t="shared" si="29"/>
        <v>0</v>
      </c>
      <c r="CM25" s="10"/>
      <c r="CU25" s="10"/>
      <c r="DC25" s="10"/>
      <c r="DF25" s="2">
        <v>1</v>
      </c>
      <c r="DK25" s="10"/>
      <c r="DS25" s="10"/>
      <c r="DV25" s="2">
        <v>1</v>
      </c>
      <c r="EA25" s="10"/>
      <c r="EI25" s="10"/>
      <c r="EQ25" s="10"/>
      <c r="EY25" s="10"/>
      <c r="FG25" s="10"/>
      <c r="FH25" s="6">
        <f t="shared" si="30"/>
        <v>2</v>
      </c>
      <c r="FP25" s="10"/>
      <c r="FX25" s="10"/>
      <c r="GF25" s="10"/>
      <c r="GN25" s="10"/>
      <c r="GV25" s="10"/>
      <c r="HD25" s="10"/>
      <c r="HL25" s="10"/>
      <c r="HT25" s="10"/>
      <c r="IB25" s="10"/>
      <c r="IJ25" s="10"/>
      <c r="IK25" s="6">
        <f t="shared" si="31"/>
        <v>0</v>
      </c>
    </row>
    <row r="26" spans="1:245" x14ac:dyDescent="0.25">
      <c r="A26" s="2" t="s">
        <v>99</v>
      </c>
      <c r="B26" s="1" t="s">
        <v>287</v>
      </c>
      <c r="J26" s="10"/>
      <c r="R26" s="10"/>
      <c r="S26" s="7"/>
      <c r="Z26" s="10"/>
      <c r="AH26" s="10"/>
      <c r="AP26" s="10"/>
      <c r="AX26" s="10"/>
      <c r="BF26" s="10"/>
      <c r="BN26" s="10"/>
      <c r="BV26" s="10"/>
      <c r="CD26" s="10"/>
      <c r="CE26" s="6">
        <f t="shared" si="29"/>
        <v>0</v>
      </c>
      <c r="CM26" s="10"/>
      <c r="CU26" s="10"/>
      <c r="DC26" s="10"/>
      <c r="DK26" s="10"/>
      <c r="DS26" s="10"/>
      <c r="DT26" s="2">
        <v>1</v>
      </c>
      <c r="DW26" s="2" t="s">
        <v>95</v>
      </c>
      <c r="EA26" s="10"/>
      <c r="EI26" s="10"/>
      <c r="EQ26" s="10"/>
      <c r="EY26" s="10"/>
      <c r="FG26" s="10"/>
      <c r="FH26" s="6">
        <f t="shared" si="30"/>
        <v>1</v>
      </c>
      <c r="FP26" s="10"/>
      <c r="FX26" s="10"/>
      <c r="GF26" s="10"/>
      <c r="GN26" s="10"/>
      <c r="GV26" s="10"/>
      <c r="HD26" s="10"/>
      <c r="HL26" s="10"/>
      <c r="HT26" s="10"/>
      <c r="IB26" s="10"/>
      <c r="IJ26" s="10"/>
      <c r="IK26" s="6">
        <f t="shared" si="31"/>
        <v>0</v>
      </c>
    </row>
    <row r="27" spans="1:245" x14ac:dyDescent="0.25">
      <c r="A27" s="2" t="s">
        <v>109</v>
      </c>
      <c r="B27" s="1" t="s">
        <v>288</v>
      </c>
      <c r="J27" s="10"/>
      <c r="R27" s="10"/>
      <c r="S27" s="7"/>
      <c r="Z27" s="10"/>
      <c r="AH27" s="10"/>
      <c r="AP27" s="10"/>
      <c r="AX27" s="10"/>
      <c r="BF27" s="10"/>
      <c r="BN27" s="10"/>
      <c r="BV27" s="10"/>
      <c r="CD27" s="10"/>
      <c r="CE27" s="6">
        <f t="shared" si="29"/>
        <v>0</v>
      </c>
      <c r="CM27" s="10"/>
      <c r="CU27" s="10"/>
      <c r="DC27" s="10"/>
      <c r="DK27" s="10"/>
      <c r="DS27" s="10"/>
      <c r="EA27" s="10"/>
      <c r="EI27" s="10"/>
      <c r="EJ27" s="2">
        <v>1</v>
      </c>
      <c r="EQ27" s="10"/>
      <c r="EY27" s="10"/>
      <c r="FG27" s="10"/>
      <c r="FH27" s="6">
        <f t="shared" si="30"/>
        <v>1</v>
      </c>
      <c r="FK27" s="2">
        <v>1</v>
      </c>
      <c r="FP27" s="10"/>
      <c r="FX27" s="10"/>
      <c r="GF27" s="10"/>
      <c r="GN27" s="10"/>
      <c r="GV27" s="10"/>
      <c r="HD27" s="10"/>
      <c r="HL27" s="10"/>
      <c r="HT27" s="10"/>
      <c r="IB27" s="10"/>
      <c r="IJ27" s="10"/>
      <c r="IK27" s="6">
        <f t="shared" si="31"/>
        <v>1</v>
      </c>
    </row>
    <row r="28" spans="1:245" x14ac:dyDescent="0.25">
      <c r="A28" s="2" t="s">
        <v>114</v>
      </c>
      <c r="B28" s="1" t="s">
        <v>193</v>
      </c>
      <c r="J28" s="10"/>
      <c r="R28" s="10"/>
      <c r="S28" s="7"/>
      <c r="Z28" s="10"/>
      <c r="AH28" s="10"/>
      <c r="AP28" s="10"/>
      <c r="AX28" s="10"/>
      <c r="BF28" s="10"/>
      <c r="BN28" s="10"/>
      <c r="BV28" s="10"/>
      <c r="CD28" s="10"/>
      <c r="CE28" s="6">
        <f t="shared" si="29"/>
        <v>0</v>
      </c>
      <c r="CM28" s="10"/>
      <c r="CU28" s="10"/>
      <c r="DC28" s="10"/>
      <c r="DK28" s="10"/>
      <c r="DS28" s="10"/>
      <c r="EA28" s="10"/>
      <c r="EI28" s="10"/>
      <c r="EQ28" s="10"/>
      <c r="EY28" s="10"/>
      <c r="FG28" s="10"/>
      <c r="FH28" s="6">
        <f t="shared" si="30"/>
        <v>0</v>
      </c>
      <c r="FP28" s="10"/>
      <c r="FX28" s="10"/>
      <c r="GF28" s="10">
        <v>1</v>
      </c>
      <c r="GN28" s="10"/>
      <c r="GV28" s="10"/>
      <c r="GY28" s="2">
        <v>1</v>
      </c>
      <c r="HD28" s="10"/>
      <c r="HL28" s="10"/>
      <c r="HT28" s="10"/>
      <c r="IB28" s="10"/>
      <c r="IJ28" s="10"/>
      <c r="IK28" s="6">
        <f t="shared" si="31"/>
        <v>2</v>
      </c>
    </row>
    <row r="29" spans="1:245" x14ac:dyDescent="0.25">
      <c r="A29" s="2" t="s">
        <v>155</v>
      </c>
      <c r="B29" s="1" t="s">
        <v>35</v>
      </c>
      <c r="J29" s="10"/>
      <c r="R29" s="10"/>
      <c r="Z29" s="10"/>
      <c r="AH29" s="10"/>
      <c r="AP29" s="10"/>
      <c r="AX29" s="10"/>
      <c r="BF29" s="10"/>
      <c r="BJ29" s="2">
        <v>1</v>
      </c>
      <c r="BN29" s="10"/>
      <c r="BV29" s="10"/>
      <c r="CD29" s="10"/>
      <c r="CE29" s="6">
        <f t="shared" si="29"/>
        <v>1</v>
      </c>
      <c r="CM29" s="10"/>
      <c r="CU29" s="10"/>
      <c r="DC29" s="10"/>
      <c r="DK29" s="10"/>
      <c r="DP29" s="2">
        <v>8</v>
      </c>
      <c r="DS29" s="10"/>
      <c r="EA29" s="10"/>
      <c r="EI29" s="10"/>
      <c r="EQ29" s="10"/>
      <c r="EY29" s="10"/>
      <c r="FG29" s="10"/>
      <c r="FH29" s="6">
        <f t="shared" si="30"/>
        <v>8</v>
      </c>
      <c r="FP29" s="10"/>
      <c r="FR29" s="2">
        <v>3</v>
      </c>
      <c r="FT29" s="2">
        <v>1</v>
      </c>
      <c r="FU29" s="2">
        <v>1</v>
      </c>
      <c r="FV29" s="2">
        <v>2</v>
      </c>
      <c r="FX29" s="10">
        <v>2</v>
      </c>
      <c r="FY29" s="7">
        <v>2</v>
      </c>
      <c r="GF29" s="10"/>
      <c r="GN29" s="10"/>
      <c r="GQ29" s="2">
        <v>1</v>
      </c>
      <c r="GV29" s="10"/>
      <c r="HA29" s="2">
        <v>2</v>
      </c>
      <c r="HD29" s="10"/>
      <c r="HJ29" s="2">
        <v>1</v>
      </c>
      <c r="HL29" s="10"/>
      <c r="HP29" s="2">
        <v>2</v>
      </c>
      <c r="HQ29" s="2">
        <v>1</v>
      </c>
      <c r="HR29" s="2">
        <v>1</v>
      </c>
      <c r="HS29" s="2">
        <v>1</v>
      </c>
      <c r="HT29" s="10"/>
      <c r="IB29" s="10"/>
      <c r="IG29" s="2">
        <v>1</v>
      </c>
      <c r="IJ29" s="10"/>
      <c r="IK29" s="6">
        <f t="shared" si="31"/>
        <v>21</v>
      </c>
    </row>
    <row r="30" spans="1:245" x14ac:dyDescent="0.25">
      <c r="A30" s="2" t="s">
        <v>104</v>
      </c>
      <c r="B30" s="1" t="s">
        <v>38</v>
      </c>
      <c r="E30" s="2">
        <v>1</v>
      </c>
      <c r="G30" s="2">
        <v>1</v>
      </c>
      <c r="J30" s="10"/>
      <c r="N30" s="2">
        <v>4</v>
      </c>
      <c r="O30" s="2">
        <v>3</v>
      </c>
      <c r="P30" s="2">
        <v>2</v>
      </c>
      <c r="Q30" s="2">
        <v>1</v>
      </c>
      <c r="R30" s="10"/>
      <c r="S30" s="7">
        <v>2</v>
      </c>
      <c r="T30" s="2">
        <v>1</v>
      </c>
      <c r="X30" s="2">
        <v>1</v>
      </c>
      <c r="Z30" s="10">
        <v>1</v>
      </c>
      <c r="AA30" s="2">
        <v>1</v>
      </c>
      <c r="AC30" s="2">
        <v>4</v>
      </c>
      <c r="AD30" s="2">
        <v>1</v>
      </c>
      <c r="AE30" s="2">
        <v>1</v>
      </c>
      <c r="AH30" s="10">
        <v>2</v>
      </c>
      <c r="AP30" s="10"/>
      <c r="AX30" s="10"/>
      <c r="BB30" s="2">
        <v>3</v>
      </c>
      <c r="BF30" s="10"/>
      <c r="BJ30" s="2">
        <v>1</v>
      </c>
      <c r="BK30" s="2">
        <v>1</v>
      </c>
      <c r="BL30" s="2">
        <v>2</v>
      </c>
      <c r="BN30" s="10"/>
      <c r="BV30" s="10"/>
      <c r="CD30" s="10"/>
      <c r="CE30" s="6">
        <f t="shared" si="29"/>
        <v>33</v>
      </c>
      <c r="CJ30" s="2">
        <v>1</v>
      </c>
      <c r="CM30" s="10"/>
      <c r="CO30" s="2">
        <v>1</v>
      </c>
      <c r="CR30" s="2">
        <v>1</v>
      </c>
      <c r="CU30" s="10"/>
      <c r="CV30" s="2">
        <v>1</v>
      </c>
      <c r="CY30" s="2">
        <v>2</v>
      </c>
      <c r="DA30" s="2">
        <v>1</v>
      </c>
      <c r="DC30" s="10"/>
      <c r="DK30" s="10"/>
      <c r="DN30" s="2">
        <v>1</v>
      </c>
      <c r="DP30" s="2">
        <v>2</v>
      </c>
      <c r="DS30" s="10"/>
      <c r="EA30" s="10"/>
      <c r="EI30" s="10"/>
      <c r="EK30" s="2">
        <v>1</v>
      </c>
      <c r="EO30" s="2">
        <v>1</v>
      </c>
      <c r="EQ30" s="10"/>
      <c r="ES30" s="2">
        <v>1</v>
      </c>
      <c r="EY30" s="10"/>
      <c r="FG30" s="10">
        <v>1</v>
      </c>
      <c r="FH30" s="6">
        <f t="shared" si="30"/>
        <v>14</v>
      </c>
      <c r="FJ30" s="2">
        <v>1</v>
      </c>
      <c r="FN30" s="2">
        <v>1</v>
      </c>
      <c r="FP30" s="10"/>
      <c r="FR30" s="2">
        <v>1</v>
      </c>
      <c r="FS30" s="2">
        <v>1</v>
      </c>
      <c r="FX30" s="10"/>
      <c r="GF30" s="10"/>
      <c r="GJ30" s="2">
        <v>1</v>
      </c>
      <c r="GK30" s="2">
        <v>1</v>
      </c>
      <c r="GL30" s="2">
        <v>2</v>
      </c>
      <c r="GN30" s="10"/>
      <c r="GV30" s="10"/>
      <c r="GW30" s="2">
        <v>1</v>
      </c>
      <c r="HA30" s="2">
        <v>1</v>
      </c>
      <c r="HB30" s="2">
        <v>1</v>
      </c>
      <c r="HD30" s="10">
        <v>1</v>
      </c>
      <c r="HJ30" s="2">
        <v>1</v>
      </c>
      <c r="HL30" s="10"/>
      <c r="HT30" s="10"/>
      <c r="HU30" s="2">
        <v>1</v>
      </c>
      <c r="HV30" s="2">
        <v>1</v>
      </c>
      <c r="IB30" s="10">
        <v>1</v>
      </c>
      <c r="IC30" s="2">
        <v>1</v>
      </c>
      <c r="ID30" s="2">
        <v>2</v>
      </c>
      <c r="IJ30" s="10"/>
      <c r="IK30" s="6">
        <f t="shared" si="31"/>
        <v>19</v>
      </c>
    </row>
    <row r="31" spans="1:245" x14ac:dyDescent="0.25">
      <c r="A31" s="2" t="s">
        <v>105</v>
      </c>
      <c r="B31" s="2" t="s">
        <v>39</v>
      </c>
      <c r="J31" s="10"/>
      <c r="O31" s="2">
        <v>1</v>
      </c>
      <c r="R31" s="10"/>
      <c r="Z31" s="10"/>
      <c r="AH31" s="10"/>
      <c r="AP31" s="10"/>
      <c r="AX31" s="10"/>
      <c r="BF31" s="10"/>
      <c r="BN31" s="10"/>
      <c r="BV31" s="10"/>
      <c r="CD31" s="10"/>
      <c r="CE31" s="6">
        <f t="shared" si="29"/>
        <v>1</v>
      </c>
      <c r="CM31" s="10"/>
      <c r="CU31" s="10"/>
      <c r="DC31" s="10"/>
      <c r="DK31" s="10"/>
      <c r="DS31" s="10"/>
      <c r="EA31" s="10"/>
      <c r="EI31" s="10"/>
      <c r="EQ31" s="10"/>
      <c r="EY31" s="10"/>
      <c r="FG31" s="10"/>
      <c r="FH31" s="6">
        <f t="shared" si="30"/>
        <v>0</v>
      </c>
      <c r="FP31" s="10"/>
      <c r="FS31" s="2" t="s">
        <v>95</v>
      </c>
      <c r="FX31" s="10"/>
      <c r="GF31" s="10"/>
      <c r="GN31" s="10"/>
      <c r="GV31" s="10"/>
      <c r="HD31" s="10"/>
      <c r="HL31" s="10"/>
      <c r="HT31" s="10"/>
      <c r="IB31" s="10"/>
      <c r="IJ31" s="10"/>
      <c r="IK31" s="6">
        <f t="shared" si="31"/>
        <v>0</v>
      </c>
    </row>
    <row r="32" spans="1:245" x14ac:dyDescent="0.25">
      <c r="A32" s="2" t="s">
        <v>106</v>
      </c>
      <c r="B32" s="1" t="s">
        <v>289</v>
      </c>
      <c r="J32" s="10"/>
      <c r="R32" s="10"/>
      <c r="Z32" s="10"/>
      <c r="AH32" s="10"/>
      <c r="AP32" s="10"/>
      <c r="AX32" s="10"/>
      <c r="BF32" s="10"/>
      <c r="BN32" s="10"/>
      <c r="BV32" s="10"/>
      <c r="CD32" s="10"/>
      <c r="CE32" s="6">
        <f t="shared" si="29"/>
        <v>0</v>
      </c>
      <c r="CM32" s="10"/>
      <c r="CU32" s="10"/>
      <c r="DC32" s="10"/>
      <c r="DK32" s="10"/>
      <c r="DN32" s="2">
        <v>1</v>
      </c>
      <c r="DS32" s="10"/>
      <c r="EA32" s="10"/>
      <c r="EI32" s="10"/>
      <c r="EQ32" s="10"/>
      <c r="EY32" s="10"/>
      <c r="FG32" s="10"/>
      <c r="FH32" s="6">
        <f t="shared" si="30"/>
        <v>1</v>
      </c>
      <c r="FP32" s="10"/>
      <c r="FX32" s="10"/>
      <c r="GF32" s="10"/>
      <c r="GN32" s="10"/>
      <c r="GV32" s="10"/>
      <c r="HD32" s="10"/>
      <c r="HL32" s="10"/>
      <c r="HT32" s="10"/>
      <c r="IB32" s="10"/>
      <c r="IJ32" s="10"/>
      <c r="IK32" s="6">
        <f t="shared" si="31"/>
        <v>0</v>
      </c>
    </row>
    <row r="33" spans="1:245" x14ac:dyDescent="0.25">
      <c r="A33" s="2" t="s">
        <v>120</v>
      </c>
      <c r="B33" s="1" t="s">
        <v>290</v>
      </c>
      <c r="D33" s="2">
        <v>1</v>
      </c>
      <c r="E33" s="2">
        <v>1</v>
      </c>
      <c r="F33" s="2">
        <v>2</v>
      </c>
      <c r="H33" s="2">
        <v>2</v>
      </c>
      <c r="J33" s="10"/>
      <c r="L33" s="2">
        <v>5</v>
      </c>
      <c r="M33" s="2">
        <v>3</v>
      </c>
      <c r="O33" s="2">
        <v>2</v>
      </c>
      <c r="P33" s="2">
        <v>3</v>
      </c>
      <c r="R33" s="10"/>
      <c r="T33" s="2">
        <v>3</v>
      </c>
      <c r="V33" s="2">
        <v>1</v>
      </c>
      <c r="W33" s="2">
        <v>1</v>
      </c>
      <c r="Z33" s="10"/>
      <c r="AB33" s="2">
        <v>1</v>
      </c>
      <c r="AH33" s="10"/>
      <c r="AJ33" s="2">
        <v>2</v>
      </c>
      <c r="AK33" s="2">
        <v>1</v>
      </c>
      <c r="AL33" s="2">
        <v>10</v>
      </c>
      <c r="AM33" s="2">
        <v>1</v>
      </c>
      <c r="AN33" s="2">
        <v>3</v>
      </c>
      <c r="AP33" s="10"/>
      <c r="AQ33" s="7">
        <v>1</v>
      </c>
      <c r="AS33" s="2">
        <v>1</v>
      </c>
      <c r="AU33" s="2">
        <v>3</v>
      </c>
      <c r="AV33" s="2">
        <v>1</v>
      </c>
      <c r="AW33" s="2">
        <v>1</v>
      </c>
      <c r="AX33" s="10">
        <v>1</v>
      </c>
      <c r="AY33" s="7">
        <v>1</v>
      </c>
      <c r="BB33" s="2">
        <v>4</v>
      </c>
      <c r="BC33" s="2">
        <v>2</v>
      </c>
      <c r="BD33" s="2">
        <v>3</v>
      </c>
      <c r="BE33" s="2">
        <v>2</v>
      </c>
      <c r="BF33" s="10"/>
      <c r="BH33" s="2">
        <v>1</v>
      </c>
      <c r="BI33" s="2">
        <v>2</v>
      </c>
      <c r="BM33" s="2">
        <v>2</v>
      </c>
      <c r="BN33" s="10">
        <v>2</v>
      </c>
      <c r="BQ33" s="2">
        <v>1</v>
      </c>
      <c r="BU33" s="2">
        <v>1</v>
      </c>
      <c r="BV33" s="10"/>
      <c r="CD33" s="10"/>
      <c r="CE33" s="6">
        <f t="shared" si="29"/>
        <v>71</v>
      </c>
      <c r="CM33" s="10"/>
      <c r="CR33" s="2">
        <v>1</v>
      </c>
      <c r="CU33" s="10"/>
      <c r="CV33" s="2">
        <v>1</v>
      </c>
      <c r="CY33" s="2">
        <v>2</v>
      </c>
      <c r="DB33" s="2">
        <v>2</v>
      </c>
      <c r="DC33" s="10">
        <v>2</v>
      </c>
      <c r="DG33" s="2">
        <v>1</v>
      </c>
      <c r="DI33" s="2">
        <v>1</v>
      </c>
      <c r="DJ33" s="2">
        <v>1</v>
      </c>
      <c r="DK33" s="10"/>
      <c r="DM33" s="2">
        <v>1</v>
      </c>
      <c r="DN33" s="2">
        <v>2</v>
      </c>
      <c r="DO33" s="2">
        <v>10</v>
      </c>
      <c r="DQ33" s="2">
        <v>4</v>
      </c>
      <c r="DR33" s="2">
        <v>3</v>
      </c>
      <c r="DS33" s="10">
        <v>3</v>
      </c>
      <c r="DU33" s="2">
        <v>1</v>
      </c>
      <c r="DV33" s="2">
        <v>1</v>
      </c>
      <c r="DW33" s="2">
        <v>1</v>
      </c>
      <c r="DX33" s="2">
        <v>1</v>
      </c>
      <c r="EA33" s="10">
        <v>1</v>
      </c>
      <c r="EB33" s="7">
        <v>1</v>
      </c>
      <c r="EF33" s="2">
        <v>3</v>
      </c>
      <c r="EG33" s="2">
        <v>3</v>
      </c>
      <c r="EI33" s="10">
        <v>1</v>
      </c>
      <c r="EL33" s="2">
        <v>1</v>
      </c>
      <c r="EM33" s="2">
        <v>1</v>
      </c>
      <c r="EQ33" s="10">
        <v>1</v>
      </c>
      <c r="ET33" s="2">
        <v>2</v>
      </c>
      <c r="EV33" s="2">
        <v>6</v>
      </c>
      <c r="EW33" s="2">
        <v>6</v>
      </c>
      <c r="EY33" s="10"/>
      <c r="EZ33" s="2">
        <v>1</v>
      </c>
      <c r="FA33" s="2">
        <v>1</v>
      </c>
      <c r="FC33" s="2">
        <v>1</v>
      </c>
      <c r="FG33" s="10"/>
      <c r="FH33" s="6">
        <f t="shared" si="30"/>
        <v>67</v>
      </c>
      <c r="FJ33" s="2" t="s">
        <v>95</v>
      </c>
      <c r="FK33" s="2">
        <v>1</v>
      </c>
      <c r="FL33" s="2">
        <v>1</v>
      </c>
      <c r="FP33" s="10"/>
      <c r="FX33" s="10"/>
      <c r="GF33" s="10"/>
      <c r="GM33" s="2">
        <v>1</v>
      </c>
      <c r="GN33" s="10"/>
      <c r="GT33" s="2">
        <v>1</v>
      </c>
      <c r="GV33" s="10"/>
      <c r="GY33" s="2">
        <v>2</v>
      </c>
      <c r="HA33" s="2">
        <v>2</v>
      </c>
      <c r="HB33" s="2">
        <v>1</v>
      </c>
      <c r="HD33" s="10">
        <v>3</v>
      </c>
      <c r="HF33" s="2">
        <v>1</v>
      </c>
      <c r="HH33" s="2">
        <v>2</v>
      </c>
      <c r="HI33" s="2">
        <v>1</v>
      </c>
      <c r="HL33" s="10">
        <v>1</v>
      </c>
      <c r="HT33" s="10"/>
      <c r="HZ33" s="2">
        <v>1</v>
      </c>
      <c r="IB33" s="10"/>
      <c r="IJ33" s="10">
        <v>1</v>
      </c>
      <c r="IK33" s="6">
        <f t="shared" si="31"/>
        <v>19</v>
      </c>
    </row>
    <row r="34" spans="1:245" x14ac:dyDescent="0.25">
      <c r="A34" s="2" t="s">
        <v>121</v>
      </c>
      <c r="B34" s="1" t="s">
        <v>291</v>
      </c>
      <c r="J34" s="10"/>
      <c r="R34" s="10">
        <v>1</v>
      </c>
      <c r="S34" s="2">
        <v>1</v>
      </c>
      <c r="Z34" s="10"/>
      <c r="AH34" s="10"/>
      <c r="AP34" s="10"/>
      <c r="AX34" s="10"/>
      <c r="BF34" s="10"/>
      <c r="BN34" s="10">
        <v>1</v>
      </c>
      <c r="BV34" s="10"/>
      <c r="CB34" s="2">
        <v>1</v>
      </c>
      <c r="CD34" s="10"/>
      <c r="CE34" s="6">
        <f t="shared" si="29"/>
        <v>4</v>
      </c>
      <c r="CM34" s="10"/>
      <c r="CU34" s="10"/>
      <c r="DC34" s="10"/>
      <c r="DG34" s="2">
        <v>1</v>
      </c>
      <c r="DK34" s="10"/>
      <c r="DS34" s="10"/>
      <c r="EA34" s="10"/>
      <c r="EI34" s="10"/>
      <c r="EQ34" s="10"/>
      <c r="EY34" s="10"/>
      <c r="FG34" s="10"/>
      <c r="FH34" s="6">
        <f t="shared" si="30"/>
        <v>1</v>
      </c>
      <c r="FP34" s="10"/>
      <c r="FX34" s="10"/>
      <c r="GF34" s="10"/>
      <c r="GN34" s="10"/>
      <c r="GV34" s="10"/>
      <c r="HD34" s="10"/>
      <c r="HL34" s="10"/>
      <c r="HT34" s="10"/>
      <c r="IB34" s="10"/>
      <c r="IJ34" s="10"/>
      <c r="IK34" s="6">
        <f t="shared" si="31"/>
        <v>0</v>
      </c>
    </row>
    <row r="35" spans="1:245" x14ac:dyDescent="0.25">
      <c r="A35" s="2" t="s">
        <v>122</v>
      </c>
      <c r="B35" s="1" t="s">
        <v>29</v>
      </c>
      <c r="J35" s="10"/>
      <c r="R35" s="10"/>
      <c r="S35" s="2">
        <v>1</v>
      </c>
      <c r="Z35" s="10"/>
      <c r="AH35" s="10"/>
      <c r="AP35" s="10"/>
      <c r="AX35" s="10"/>
      <c r="BF35" s="10"/>
      <c r="BN35" s="10"/>
      <c r="BV35" s="10"/>
      <c r="CD35" s="10"/>
      <c r="CE35" s="6">
        <f t="shared" si="29"/>
        <v>1</v>
      </c>
      <c r="CM35" s="10"/>
      <c r="CN35" s="2">
        <v>1</v>
      </c>
      <c r="CU35" s="10"/>
      <c r="DC35" s="10"/>
      <c r="DK35" s="10"/>
      <c r="DS35" s="10"/>
      <c r="EA35" s="10"/>
      <c r="EI35" s="10"/>
      <c r="EQ35" s="10"/>
      <c r="EY35" s="10"/>
      <c r="FG35" s="10"/>
      <c r="FH35" s="6">
        <f t="shared" si="30"/>
        <v>1</v>
      </c>
      <c r="FP35" s="10"/>
      <c r="FX35" s="10"/>
      <c r="GC35" s="2">
        <v>1</v>
      </c>
      <c r="GF35" s="10"/>
      <c r="GN35" s="10"/>
      <c r="GV35" s="10"/>
      <c r="HD35" s="10"/>
      <c r="HL35" s="10"/>
      <c r="HT35" s="10"/>
      <c r="IB35" s="10"/>
      <c r="IJ35" s="10"/>
      <c r="IK35" s="6">
        <f t="shared" si="31"/>
        <v>1</v>
      </c>
    </row>
    <row r="36" spans="1:245" x14ac:dyDescent="0.25">
      <c r="A36" s="2" t="s">
        <v>123</v>
      </c>
      <c r="B36" s="1" t="s">
        <v>292</v>
      </c>
      <c r="J36" s="10"/>
      <c r="R36" s="10"/>
      <c r="Z36" s="10"/>
      <c r="AH36" s="10"/>
      <c r="AP36" s="10"/>
      <c r="AX36" s="10"/>
      <c r="BF36" s="10"/>
      <c r="BN36" s="10"/>
      <c r="BV36" s="10"/>
      <c r="CD36" s="10"/>
      <c r="CE36" s="6">
        <f t="shared" si="29"/>
        <v>0</v>
      </c>
      <c r="CM36" s="10"/>
      <c r="CU36" s="10"/>
      <c r="DC36" s="10"/>
      <c r="DK36" s="10"/>
      <c r="DS36" s="10"/>
      <c r="EA36" s="10"/>
      <c r="EI36" s="10"/>
      <c r="EQ36" s="10"/>
      <c r="EY36" s="10"/>
      <c r="FG36" s="10"/>
      <c r="FH36" s="6">
        <f t="shared" si="30"/>
        <v>0</v>
      </c>
      <c r="FJ36" s="2">
        <v>2</v>
      </c>
      <c r="FP36" s="10">
        <v>1</v>
      </c>
      <c r="FS36" s="2">
        <v>12</v>
      </c>
      <c r="FU36" s="2">
        <v>1</v>
      </c>
      <c r="FX36" s="10"/>
      <c r="GA36" s="2">
        <v>6</v>
      </c>
      <c r="GF36" s="10"/>
      <c r="GN36" s="10"/>
      <c r="GV36" s="10"/>
      <c r="GY36" s="2">
        <v>1</v>
      </c>
      <c r="HD36" s="10"/>
      <c r="HL36" s="10"/>
      <c r="HT36" s="10"/>
      <c r="IB36" s="10"/>
      <c r="IG36" s="2">
        <v>1</v>
      </c>
      <c r="IJ36" s="10"/>
      <c r="IK36" s="6">
        <f t="shared" si="31"/>
        <v>24</v>
      </c>
    </row>
    <row r="37" spans="1:245" x14ac:dyDescent="0.25">
      <c r="A37" s="2" t="s">
        <v>127</v>
      </c>
      <c r="B37" s="2" t="s">
        <v>142</v>
      </c>
      <c r="J37" s="10"/>
      <c r="R37" s="10"/>
      <c r="Z37" s="10"/>
      <c r="AH37" s="10"/>
      <c r="AP37" s="10"/>
      <c r="AX37" s="10"/>
      <c r="BF37" s="10"/>
      <c r="BN37" s="10"/>
      <c r="BV37" s="10"/>
      <c r="CD37" s="10"/>
      <c r="CE37" s="6">
        <f t="shared" si="29"/>
        <v>0</v>
      </c>
      <c r="CM37" s="10"/>
      <c r="CU37" s="10"/>
      <c r="DC37" s="10"/>
      <c r="DK37" s="10"/>
      <c r="DS37" s="10"/>
      <c r="EA37" s="10"/>
      <c r="EI37" s="10"/>
      <c r="EQ37" s="10"/>
      <c r="EY37" s="10"/>
      <c r="FG37" s="10"/>
      <c r="FH37" s="6">
        <f t="shared" si="30"/>
        <v>0</v>
      </c>
      <c r="FP37" s="10"/>
      <c r="FS37" s="2">
        <v>4</v>
      </c>
      <c r="FU37" s="2">
        <v>1</v>
      </c>
      <c r="FX37" s="10"/>
      <c r="GA37" s="2">
        <v>1</v>
      </c>
      <c r="GF37" s="10"/>
      <c r="GN37" s="10"/>
      <c r="GV37" s="10"/>
      <c r="HD37" s="10"/>
      <c r="HL37" s="10"/>
      <c r="HT37" s="10"/>
      <c r="IB37" s="10"/>
      <c r="IJ37" s="10"/>
      <c r="IK37" s="6">
        <f t="shared" si="31"/>
        <v>6</v>
      </c>
    </row>
    <row r="38" spans="1:245" x14ac:dyDescent="0.25">
      <c r="A38" s="2" t="s">
        <v>156</v>
      </c>
      <c r="B38" s="1" t="s">
        <v>293</v>
      </c>
      <c r="D38" s="2">
        <v>1</v>
      </c>
      <c r="H38" s="2">
        <v>1</v>
      </c>
      <c r="J38" s="10"/>
      <c r="O38" s="2">
        <v>2</v>
      </c>
      <c r="R38" s="10"/>
      <c r="T38" s="2">
        <v>1</v>
      </c>
      <c r="Z38" s="10"/>
      <c r="AA38" s="2">
        <v>3</v>
      </c>
      <c r="AC38" s="2">
        <v>1</v>
      </c>
      <c r="AH38" s="10"/>
      <c r="AI38" s="2">
        <v>1</v>
      </c>
      <c r="AL38" s="2">
        <v>1</v>
      </c>
      <c r="AP38" s="10"/>
      <c r="AX38" s="10"/>
      <c r="BF38" s="10"/>
      <c r="BH38" s="2">
        <v>1</v>
      </c>
      <c r="BI38" s="2">
        <v>1</v>
      </c>
      <c r="BN38" s="10"/>
      <c r="BR38" s="2">
        <v>1</v>
      </c>
      <c r="BS38" s="2">
        <v>1</v>
      </c>
      <c r="BT38" s="2">
        <v>1</v>
      </c>
      <c r="BV38" s="10"/>
      <c r="BX38" s="2">
        <v>1</v>
      </c>
      <c r="CD38" s="10"/>
      <c r="CE38" s="6">
        <f t="shared" si="29"/>
        <v>17</v>
      </c>
      <c r="CM38" s="10"/>
      <c r="CO38" s="2">
        <v>1</v>
      </c>
      <c r="CU38" s="10"/>
      <c r="CV38" s="2">
        <v>2</v>
      </c>
      <c r="DC38" s="10"/>
      <c r="DK38" s="10"/>
      <c r="DS38" s="10"/>
      <c r="DT38" s="2">
        <v>1</v>
      </c>
      <c r="DX38" s="2">
        <v>1</v>
      </c>
      <c r="EA38" s="10"/>
      <c r="EB38" s="2">
        <v>1</v>
      </c>
      <c r="EI38" s="10">
        <v>1</v>
      </c>
      <c r="EQ38" s="10"/>
      <c r="EW38" s="2">
        <v>1</v>
      </c>
      <c r="EY38" s="10"/>
      <c r="FA38" s="2">
        <v>1</v>
      </c>
      <c r="FG38" s="10"/>
      <c r="FH38" s="6">
        <f t="shared" si="30"/>
        <v>9</v>
      </c>
      <c r="FP38" s="10"/>
      <c r="FX38" s="10"/>
      <c r="GF38" s="10"/>
      <c r="GN38" s="10">
        <v>1</v>
      </c>
      <c r="GV38" s="10"/>
      <c r="GZ38" s="2">
        <v>1</v>
      </c>
      <c r="HD38" s="10"/>
      <c r="HL38" s="10"/>
      <c r="HT38" s="10"/>
      <c r="IB38" s="10"/>
      <c r="IJ38" s="10"/>
      <c r="IK38" s="6">
        <f t="shared" si="31"/>
        <v>2</v>
      </c>
    </row>
    <row r="39" spans="1:245" x14ac:dyDescent="0.25">
      <c r="A39" s="2" t="s">
        <v>157</v>
      </c>
      <c r="B39" s="1" t="s">
        <v>294</v>
      </c>
      <c r="J39" s="10"/>
      <c r="Q39" s="2">
        <v>1</v>
      </c>
      <c r="R39" s="10"/>
      <c r="Z39" s="10"/>
      <c r="AH39" s="10"/>
      <c r="AP39" s="10"/>
      <c r="AX39" s="10"/>
      <c r="BF39" s="10"/>
      <c r="BN39" s="10"/>
      <c r="BV39" s="10"/>
      <c r="CC39" s="2">
        <v>1</v>
      </c>
      <c r="CD39" s="10"/>
      <c r="CE39" s="6">
        <f t="shared" si="29"/>
        <v>2</v>
      </c>
      <c r="CK39" s="2">
        <v>1</v>
      </c>
      <c r="CL39" s="2">
        <v>2</v>
      </c>
      <c r="CM39" s="10">
        <v>1</v>
      </c>
      <c r="CU39" s="10"/>
      <c r="DC39" s="10"/>
      <c r="DK39" s="10"/>
      <c r="DS39" s="10"/>
      <c r="EA39" s="10"/>
      <c r="EB39" s="2">
        <v>2</v>
      </c>
      <c r="EI39" s="10"/>
      <c r="EQ39" s="10"/>
      <c r="EY39" s="10"/>
      <c r="FG39" s="10"/>
      <c r="FH39" s="6">
        <f t="shared" si="30"/>
        <v>6</v>
      </c>
      <c r="FP39" s="10"/>
      <c r="FX39" s="10"/>
      <c r="GF39" s="10"/>
      <c r="GN39" s="10"/>
      <c r="GV39" s="10"/>
      <c r="HD39" s="10"/>
      <c r="HL39" s="10"/>
      <c r="HT39" s="10"/>
      <c r="IB39" s="10"/>
      <c r="IJ39" s="10"/>
      <c r="IK39" s="6">
        <f t="shared" si="31"/>
        <v>0</v>
      </c>
    </row>
    <row r="40" spans="1:245" x14ac:dyDescent="0.25">
      <c r="A40" s="2" t="s">
        <v>158</v>
      </c>
      <c r="B40" s="2" t="s">
        <v>49</v>
      </c>
      <c r="J40" s="10"/>
      <c r="R40" s="10"/>
      <c r="Z40" s="10"/>
      <c r="AH40" s="10"/>
      <c r="AP40" s="10"/>
      <c r="AX40" s="10"/>
      <c r="BF40" s="10"/>
      <c r="BN40" s="10"/>
      <c r="BO40" s="2">
        <v>1</v>
      </c>
      <c r="BV40" s="10"/>
      <c r="CD40" s="10"/>
      <c r="CE40" s="6">
        <f t="shared" si="29"/>
        <v>1</v>
      </c>
      <c r="CI40" s="2">
        <v>2</v>
      </c>
      <c r="CM40" s="10"/>
      <c r="CU40" s="10"/>
      <c r="DC40" s="10"/>
      <c r="DK40" s="10"/>
      <c r="DS40" s="10"/>
      <c r="EA40" s="10"/>
      <c r="EI40" s="10"/>
      <c r="EQ40" s="10"/>
      <c r="EY40" s="10"/>
      <c r="FG40" s="10"/>
      <c r="FH40" s="6">
        <f t="shared" si="30"/>
        <v>2</v>
      </c>
      <c r="FP40" s="10"/>
      <c r="FX40" s="10"/>
      <c r="GF40" s="10"/>
      <c r="GN40" s="10"/>
      <c r="GV40" s="10"/>
      <c r="HD40" s="10"/>
      <c r="HL40" s="10"/>
      <c r="HT40" s="10"/>
      <c r="IB40" s="10"/>
      <c r="IJ40" s="10"/>
      <c r="IK40" s="6">
        <f t="shared" si="31"/>
        <v>0</v>
      </c>
    </row>
    <row r="41" spans="1:245" x14ac:dyDescent="0.25">
      <c r="A41" s="2" t="s">
        <v>159</v>
      </c>
      <c r="B41" s="1" t="s">
        <v>295</v>
      </c>
      <c r="H41" s="2">
        <v>1</v>
      </c>
      <c r="I41" s="2">
        <v>1</v>
      </c>
      <c r="J41" s="10"/>
      <c r="R41" s="10"/>
      <c r="Y41" s="2">
        <v>1</v>
      </c>
      <c r="Z41" s="10"/>
      <c r="AH41" s="10"/>
      <c r="AP41" s="10"/>
      <c r="AW41" s="2">
        <v>1</v>
      </c>
      <c r="AX41" s="10">
        <v>1</v>
      </c>
      <c r="BF41" s="10"/>
      <c r="BG41" s="2">
        <v>1</v>
      </c>
      <c r="BN41" s="10"/>
      <c r="BO41" s="2">
        <v>2</v>
      </c>
      <c r="BQ41" s="2">
        <v>1</v>
      </c>
      <c r="BS41" s="2">
        <v>1</v>
      </c>
      <c r="BV41" s="10"/>
      <c r="BW41" s="2">
        <v>1</v>
      </c>
      <c r="BX41" s="2">
        <v>1</v>
      </c>
      <c r="CD41" s="10"/>
      <c r="CE41" s="6">
        <f t="shared" si="29"/>
        <v>12</v>
      </c>
      <c r="CI41" s="2">
        <v>1</v>
      </c>
      <c r="CM41" s="10"/>
      <c r="CU41" s="10"/>
      <c r="DC41" s="10"/>
      <c r="DJ41" s="2">
        <v>1</v>
      </c>
      <c r="DK41" s="10"/>
      <c r="DS41" s="10"/>
      <c r="EA41" s="10"/>
      <c r="EI41" s="10"/>
      <c r="EQ41" s="10"/>
      <c r="EY41" s="10"/>
      <c r="FG41" s="10"/>
      <c r="FH41" s="6">
        <f t="shared" si="30"/>
        <v>2</v>
      </c>
      <c r="FP41" s="10"/>
      <c r="FX41" s="10"/>
      <c r="GF41" s="10"/>
      <c r="GN41" s="10"/>
      <c r="GV41" s="10"/>
      <c r="HD41" s="10"/>
      <c r="HL41" s="10"/>
      <c r="HT41" s="10"/>
      <c r="HW41" s="2">
        <v>1</v>
      </c>
      <c r="IB41" s="10"/>
      <c r="IJ41" s="10"/>
      <c r="IK41" s="6">
        <f t="shared" si="31"/>
        <v>1</v>
      </c>
    </row>
    <row r="42" spans="1:245" x14ac:dyDescent="0.25">
      <c r="A42" s="2" t="s">
        <v>76</v>
      </c>
      <c r="B42" s="1" t="s">
        <v>296</v>
      </c>
      <c r="J42" s="10"/>
      <c r="P42" s="2">
        <v>1</v>
      </c>
      <c r="R42" s="10"/>
      <c r="Z42" s="10"/>
      <c r="AA42" s="2">
        <v>2</v>
      </c>
      <c r="AH42" s="10"/>
      <c r="AP42" s="10"/>
      <c r="AX42" s="10"/>
      <c r="BF42" s="10"/>
      <c r="BI42" s="2">
        <v>1</v>
      </c>
      <c r="BN42" s="10"/>
      <c r="BO42" s="2">
        <v>3</v>
      </c>
      <c r="BS42" s="2">
        <v>1</v>
      </c>
      <c r="BU42" s="2">
        <v>1</v>
      </c>
      <c r="BV42" s="10">
        <v>2</v>
      </c>
      <c r="CB42" s="2">
        <v>1</v>
      </c>
      <c r="CD42" s="10">
        <v>2</v>
      </c>
      <c r="CE42" s="6">
        <f t="shared" si="29"/>
        <v>14</v>
      </c>
      <c r="CM42" s="10"/>
      <c r="CU42" s="10"/>
      <c r="DC42" s="10"/>
      <c r="DK42" s="10"/>
      <c r="DS42" s="10"/>
      <c r="EA42" s="10"/>
      <c r="EI42" s="10"/>
      <c r="EQ42" s="10"/>
      <c r="EY42" s="10"/>
      <c r="FG42" s="10"/>
      <c r="FH42" s="6">
        <f t="shared" si="30"/>
        <v>0</v>
      </c>
      <c r="FP42" s="10"/>
      <c r="FX42" s="10"/>
      <c r="GF42" s="10"/>
      <c r="GN42" s="10"/>
      <c r="GV42" s="10"/>
      <c r="HD42" s="10"/>
      <c r="HL42" s="10"/>
      <c r="HT42" s="10"/>
      <c r="IB42" s="10"/>
      <c r="IJ42" s="10"/>
      <c r="IK42" s="6">
        <f t="shared" si="31"/>
        <v>0</v>
      </c>
    </row>
    <row r="43" spans="1:245" x14ac:dyDescent="0.25">
      <c r="A43" s="2" t="s">
        <v>77</v>
      </c>
      <c r="B43" s="1" t="s">
        <v>297</v>
      </c>
      <c r="D43" s="2">
        <v>2</v>
      </c>
      <c r="J43" s="10"/>
      <c r="K43" s="2">
        <v>2</v>
      </c>
      <c r="P43" s="2">
        <v>1</v>
      </c>
      <c r="Q43" s="2">
        <v>2</v>
      </c>
      <c r="R43" s="10">
        <v>6</v>
      </c>
      <c r="Z43" s="10"/>
      <c r="AA43" s="2">
        <v>2</v>
      </c>
      <c r="AH43" s="10"/>
      <c r="AI43" s="2">
        <v>1</v>
      </c>
      <c r="AO43" s="2">
        <v>1</v>
      </c>
      <c r="AP43" s="10"/>
      <c r="AQ43" s="2">
        <v>1</v>
      </c>
      <c r="AU43" s="2">
        <v>1</v>
      </c>
      <c r="AV43" s="2">
        <v>1</v>
      </c>
      <c r="AW43" s="2">
        <v>1</v>
      </c>
      <c r="AX43" s="10">
        <v>1</v>
      </c>
      <c r="BE43" s="2">
        <v>2</v>
      </c>
      <c r="BF43" s="10"/>
      <c r="BI43" s="2">
        <v>2</v>
      </c>
      <c r="BN43" s="10"/>
      <c r="BQ43" s="2">
        <v>1</v>
      </c>
      <c r="BR43" s="2">
        <v>2</v>
      </c>
      <c r="BT43" s="2">
        <v>1</v>
      </c>
      <c r="BV43" s="10">
        <v>2</v>
      </c>
      <c r="BX43" s="2">
        <v>1</v>
      </c>
      <c r="BY43" s="2">
        <v>2</v>
      </c>
      <c r="CC43" s="2">
        <v>3</v>
      </c>
      <c r="CD43" s="10">
        <v>1</v>
      </c>
      <c r="CE43" s="6">
        <f t="shared" si="29"/>
        <v>39</v>
      </c>
      <c r="CI43" s="2">
        <v>1</v>
      </c>
      <c r="CK43" s="2">
        <v>1</v>
      </c>
      <c r="CL43" s="2">
        <v>2</v>
      </c>
      <c r="CM43" s="10"/>
      <c r="CU43" s="10"/>
      <c r="DC43" s="10"/>
      <c r="DF43" s="2">
        <v>2</v>
      </c>
      <c r="DG43" s="2">
        <v>1</v>
      </c>
      <c r="DH43" s="2">
        <v>1</v>
      </c>
      <c r="DI43" s="2">
        <v>1</v>
      </c>
      <c r="DJ43" s="2">
        <v>1</v>
      </c>
      <c r="DK43" s="10"/>
      <c r="DS43" s="10"/>
      <c r="DZ43" s="2">
        <v>1</v>
      </c>
      <c r="EA43" s="10"/>
      <c r="EF43" s="2">
        <v>1</v>
      </c>
      <c r="EI43" s="10"/>
      <c r="EQ43" s="10"/>
      <c r="EY43" s="10"/>
      <c r="FG43" s="10"/>
      <c r="FH43" s="6">
        <f t="shared" si="30"/>
        <v>12</v>
      </c>
      <c r="FP43" s="10"/>
      <c r="FX43" s="10"/>
      <c r="GF43" s="10"/>
      <c r="GN43" s="10"/>
      <c r="GO43" s="2">
        <v>1</v>
      </c>
      <c r="GQ43" s="2">
        <v>2</v>
      </c>
      <c r="GV43" s="10"/>
      <c r="HD43" s="10"/>
      <c r="HL43" s="10"/>
      <c r="HT43" s="10"/>
      <c r="IB43" s="10"/>
      <c r="IJ43" s="10"/>
      <c r="IK43" s="6">
        <f t="shared" si="31"/>
        <v>3</v>
      </c>
    </row>
    <row r="44" spans="1:245" x14ac:dyDescent="0.25">
      <c r="A44" s="2" t="s">
        <v>78</v>
      </c>
      <c r="B44" s="1" t="s">
        <v>196</v>
      </c>
      <c r="J44" s="10"/>
      <c r="P44" s="2">
        <v>1</v>
      </c>
      <c r="R44" s="10"/>
      <c r="T44" s="2">
        <v>2</v>
      </c>
      <c r="V44" s="2">
        <v>1</v>
      </c>
      <c r="Y44" s="2">
        <v>1</v>
      </c>
      <c r="Z44" s="10">
        <v>2</v>
      </c>
      <c r="AH44" s="10"/>
      <c r="AI44" s="2">
        <v>5</v>
      </c>
      <c r="AM44" s="2">
        <v>2</v>
      </c>
      <c r="AO44" s="2">
        <v>1</v>
      </c>
      <c r="AP44" s="10">
        <v>3</v>
      </c>
      <c r="AX44" s="10">
        <v>1</v>
      </c>
      <c r="BD44" s="2">
        <v>2</v>
      </c>
      <c r="BF44" s="10">
        <v>1</v>
      </c>
      <c r="BI44" s="2">
        <v>1</v>
      </c>
      <c r="BN44" s="10"/>
      <c r="BV44" s="10"/>
      <c r="BW44" s="2">
        <v>1</v>
      </c>
      <c r="CD44" s="10">
        <v>1</v>
      </c>
      <c r="CE44" s="6">
        <f t="shared" si="29"/>
        <v>25</v>
      </c>
      <c r="CM44" s="10"/>
      <c r="CU44" s="10"/>
      <c r="DC44" s="10">
        <v>1</v>
      </c>
      <c r="DE44" s="2">
        <v>1</v>
      </c>
      <c r="DK44" s="10"/>
      <c r="DL44" s="2">
        <v>1</v>
      </c>
      <c r="DN44" s="2">
        <v>2</v>
      </c>
      <c r="DO44" s="2">
        <v>1</v>
      </c>
      <c r="DS44" s="10"/>
      <c r="EA44" s="10"/>
      <c r="EC44" s="2">
        <v>1</v>
      </c>
      <c r="ED44" s="2">
        <v>1</v>
      </c>
      <c r="EI44" s="10"/>
      <c r="EQ44" s="10"/>
      <c r="EY44" s="10"/>
      <c r="FG44" s="10"/>
      <c r="FH44" s="6">
        <f t="shared" si="30"/>
        <v>8</v>
      </c>
      <c r="FI44" s="2">
        <v>2</v>
      </c>
      <c r="FP44" s="10"/>
      <c r="FX44" s="10"/>
      <c r="GF44" s="10"/>
      <c r="GN44" s="10"/>
      <c r="GV44" s="10"/>
      <c r="HD44" s="10"/>
      <c r="HL44" s="10"/>
      <c r="HT44" s="10"/>
      <c r="IB44" s="10"/>
      <c r="IJ44" s="10"/>
      <c r="IK44" s="6">
        <f t="shared" si="31"/>
        <v>2</v>
      </c>
    </row>
    <row r="45" spans="1:245" x14ac:dyDescent="0.25">
      <c r="A45" s="2" t="s">
        <v>143</v>
      </c>
      <c r="B45" s="1" t="s">
        <v>298</v>
      </c>
      <c r="D45" s="2">
        <v>2</v>
      </c>
      <c r="G45" s="2">
        <v>6</v>
      </c>
      <c r="J45" s="10"/>
      <c r="R45" s="10"/>
      <c r="Z45" s="10"/>
      <c r="AH45" s="10"/>
      <c r="AP45" s="10"/>
      <c r="AX45" s="10"/>
      <c r="BF45" s="10"/>
      <c r="BN45" s="10"/>
      <c r="BV45" s="10"/>
      <c r="CD45" s="10"/>
      <c r="CE45" s="6">
        <f t="shared" si="29"/>
        <v>8</v>
      </c>
      <c r="CM45" s="10"/>
      <c r="CU45" s="10"/>
      <c r="DC45" s="10"/>
      <c r="DK45" s="10"/>
      <c r="DS45" s="10"/>
      <c r="EA45" s="10"/>
      <c r="EI45" s="10"/>
      <c r="EQ45" s="10"/>
      <c r="EY45" s="10"/>
      <c r="FG45" s="10"/>
      <c r="FH45" s="6">
        <f t="shared" si="30"/>
        <v>0</v>
      </c>
      <c r="FP45" s="10"/>
      <c r="FX45" s="10"/>
      <c r="GF45" s="10"/>
      <c r="GN45" s="10"/>
      <c r="GV45" s="10"/>
      <c r="HD45" s="10"/>
      <c r="HL45" s="10"/>
      <c r="HT45" s="10"/>
      <c r="IB45" s="10"/>
      <c r="IJ45" s="10"/>
      <c r="IK45" s="6">
        <f t="shared" si="31"/>
        <v>0</v>
      </c>
    </row>
    <row r="46" spans="1:245" x14ac:dyDescent="0.25">
      <c r="A46" s="2" t="s">
        <v>144</v>
      </c>
      <c r="B46" s="1" t="s">
        <v>26</v>
      </c>
      <c r="J46" s="10"/>
      <c r="O46" s="2">
        <v>1</v>
      </c>
      <c r="R46" s="10">
        <v>1</v>
      </c>
      <c r="Z46" s="10"/>
      <c r="AH46" s="10"/>
      <c r="AP46" s="10"/>
      <c r="AX46" s="10"/>
      <c r="BB46" s="2">
        <v>1</v>
      </c>
      <c r="BF46" s="10"/>
      <c r="BN46" s="10"/>
      <c r="BV46" s="10"/>
      <c r="CD46" s="10"/>
      <c r="CE46" s="6">
        <f t="shared" si="29"/>
        <v>3</v>
      </c>
      <c r="CM46" s="10"/>
      <c r="CU46" s="10"/>
      <c r="DC46" s="10">
        <v>2</v>
      </c>
      <c r="DK46" s="10"/>
      <c r="DS46" s="10"/>
      <c r="EA46" s="10"/>
      <c r="EI46" s="10"/>
      <c r="EQ46" s="10"/>
      <c r="EY46" s="10"/>
      <c r="FG46" s="10"/>
      <c r="FH46" s="6">
        <f t="shared" si="30"/>
        <v>2</v>
      </c>
      <c r="FP46" s="10"/>
      <c r="FX46" s="10"/>
      <c r="GF46" s="10"/>
      <c r="GN46" s="10"/>
      <c r="GV46" s="10"/>
      <c r="HD46" s="10"/>
      <c r="HL46" s="10"/>
      <c r="HT46" s="10"/>
      <c r="IB46" s="10"/>
      <c r="IJ46" s="10"/>
      <c r="IK46" s="6">
        <f t="shared" si="31"/>
        <v>0</v>
      </c>
    </row>
    <row r="47" spans="1:245" x14ac:dyDescent="0.25">
      <c r="A47" s="2" t="s">
        <v>145</v>
      </c>
      <c r="B47" s="1" t="s">
        <v>299</v>
      </c>
      <c r="J47" s="10"/>
      <c r="R47" s="10"/>
      <c r="Z47" s="10"/>
      <c r="AH47" s="10"/>
      <c r="AP47" s="10"/>
      <c r="AX47" s="10"/>
      <c r="BF47" s="10"/>
      <c r="BG47" s="2">
        <v>1</v>
      </c>
      <c r="BJ47" s="2">
        <v>3</v>
      </c>
      <c r="BN47" s="10"/>
      <c r="BO47" s="2">
        <v>2</v>
      </c>
      <c r="BS47" s="2">
        <v>1</v>
      </c>
      <c r="BV47" s="10">
        <v>1</v>
      </c>
      <c r="CD47" s="10"/>
      <c r="CE47" s="6">
        <f t="shared" si="29"/>
        <v>8</v>
      </c>
      <c r="CM47" s="10"/>
      <c r="CS47" s="2">
        <v>3</v>
      </c>
      <c r="CU47" s="10"/>
      <c r="DC47" s="10"/>
      <c r="DK47" s="10"/>
      <c r="DS47" s="10"/>
      <c r="EA47" s="10"/>
      <c r="EI47" s="10"/>
      <c r="EQ47" s="10"/>
      <c r="EY47" s="10"/>
      <c r="FG47" s="10"/>
      <c r="FH47" s="6">
        <f t="shared" si="30"/>
        <v>3</v>
      </c>
      <c r="FP47" s="10"/>
      <c r="FX47" s="10"/>
      <c r="GF47" s="10"/>
      <c r="GN47" s="10"/>
      <c r="GV47" s="10"/>
      <c r="HD47" s="10"/>
      <c r="HL47" s="10"/>
      <c r="HT47" s="10"/>
      <c r="IB47" s="10"/>
      <c r="IJ47" s="10"/>
      <c r="IK47" s="6">
        <f t="shared" si="31"/>
        <v>0</v>
      </c>
    </row>
    <row r="48" spans="1:245" x14ac:dyDescent="0.25">
      <c r="A48" s="2" t="s">
        <v>57</v>
      </c>
      <c r="B48" s="1" t="s">
        <v>200</v>
      </c>
      <c r="G48" s="2">
        <v>1</v>
      </c>
      <c r="J48" s="10"/>
      <c r="R48" s="10"/>
      <c r="Y48" s="2">
        <v>1</v>
      </c>
      <c r="Z48" s="10"/>
      <c r="AD48" s="2">
        <v>1</v>
      </c>
      <c r="AG48" s="2">
        <v>1</v>
      </c>
      <c r="AH48" s="10"/>
      <c r="AI48" s="2">
        <v>1</v>
      </c>
      <c r="AK48" s="2">
        <v>1</v>
      </c>
      <c r="AP48" s="10"/>
      <c r="AV48" s="2">
        <v>1</v>
      </c>
      <c r="AX48" s="10"/>
      <c r="BF48" s="10"/>
      <c r="BI48" s="2">
        <v>1</v>
      </c>
      <c r="BN48" s="10">
        <v>1</v>
      </c>
      <c r="BV48" s="10"/>
      <c r="BX48" s="2">
        <v>2</v>
      </c>
      <c r="CD48" s="10"/>
      <c r="CE48" s="6">
        <f t="shared" si="29"/>
        <v>11</v>
      </c>
      <c r="CJ48" s="2">
        <v>1</v>
      </c>
      <c r="CL48" s="2">
        <v>1</v>
      </c>
      <c r="CM48" s="10"/>
      <c r="CT48" s="2">
        <v>1</v>
      </c>
      <c r="CU48" s="10"/>
      <c r="CV48" s="2">
        <v>1</v>
      </c>
      <c r="DC48" s="10"/>
      <c r="DD48" s="2" t="s">
        <v>95</v>
      </c>
      <c r="DK48" s="10"/>
      <c r="DS48" s="10"/>
      <c r="EA48" s="10"/>
      <c r="EG48" s="2">
        <v>1</v>
      </c>
      <c r="EI48" s="10">
        <v>1</v>
      </c>
      <c r="EQ48" s="10"/>
      <c r="EU48" s="2">
        <v>3</v>
      </c>
      <c r="EY48" s="10">
        <v>1</v>
      </c>
      <c r="FG48" s="10"/>
      <c r="FH48" s="6">
        <f t="shared" si="30"/>
        <v>10</v>
      </c>
      <c r="FO48" s="2" t="s">
        <v>95</v>
      </c>
      <c r="FP48" s="10"/>
      <c r="FX48" s="10"/>
      <c r="GF48" s="10"/>
      <c r="GN48" s="10"/>
      <c r="GV48" s="10"/>
      <c r="HD48" s="10"/>
      <c r="HL48" s="10"/>
      <c r="HT48" s="10"/>
      <c r="IB48" s="10"/>
      <c r="IJ48" s="10"/>
      <c r="IK48" s="6">
        <f t="shared" si="31"/>
        <v>0</v>
      </c>
    </row>
    <row r="49" spans="1:245" x14ac:dyDescent="0.25">
      <c r="A49" s="2" t="s">
        <v>58</v>
      </c>
      <c r="B49" s="1" t="s">
        <v>21</v>
      </c>
      <c r="C49" s="2">
        <v>1</v>
      </c>
      <c r="D49" s="2">
        <v>2</v>
      </c>
      <c r="J49" s="10"/>
      <c r="N49" s="2">
        <v>1</v>
      </c>
      <c r="O49" s="2">
        <v>1</v>
      </c>
      <c r="P49" s="2">
        <v>2</v>
      </c>
      <c r="R49" s="10"/>
      <c r="U49" s="2">
        <v>1</v>
      </c>
      <c r="Z49" s="10">
        <v>4</v>
      </c>
      <c r="AB49" s="2">
        <v>1</v>
      </c>
      <c r="AD49" s="2">
        <v>1</v>
      </c>
      <c r="AE49" s="2">
        <v>1</v>
      </c>
      <c r="AH49" s="10"/>
      <c r="AI49" s="2">
        <v>1</v>
      </c>
      <c r="AL49" s="2">
        <v>1</v>
      </c>
      <c r="AN49" s="2">
        <v>1</v>
      </c>
      <c r="AP49" s="10"/>
      <c r="AR49" s="2">
        <v>1</v>
      </c>
      <c r="AT49" s="2">
        <v>3</v>
      </c>
      <c r="AV49" s="2">
        <v>1</v>
      </c>
      <c r="AX49" s="10"/>
      <c r="BD49" s="2">
        <v>1</v>
      </c>
      <c r="BF49" s="10"/>
      <c r="BG49" s="2">
        <v>1</v>
      </c>
      <c r="BJ49" s="2">
        <v>1</v>
      </c>
      <c r="BL49" s="2">
        <v>1</v>
      </c>
      <c r="BN49" s="10"/>
      <c r="BS49" s="2">
        <v>2</v>
      </c>
      <c r="BV49" s="10"/>
      <c r="CD49" s="10"/>
      <c r="CE49" s="6">
        <f t="shared" si="29"/>
        <v>29</v>
      </c>
      <c r="CM49" s="10"/>
      <c r="CR49" s="2">
        <v>5</v>
      </c>
      <c r="CT49" s="2">
        <v>1</v>
      </c>
      <c r="CU49" s="10"/>
      <c r="CV49" s="2">
        <v>2</v>
      </c>
      <c r="CZ49" s="2">
        <v>1</v>
      </c>
      <c r="DA49" s="2">
        <v>2</v>
      </c>
      <c r="DC49" s="10">
        <v>1</v>
      </c>
      <c r="DE49" s="2">
        <v>1</v>
      </c>
      <c r="DK49" s="10">
        <v>2</v>
      </c>
      <c r="DQ49" s="2">
        <v>1</v>
      </c>
      <c r="DR49" s="2">
        <v>4</v>
      </c>
      <c r="DS49" s="10"/>
      <c r="DW49" s="2">
        <v>3</v>
      </c>
      <c r="EA49" s="10"/>
      <c r="EG49" s="2">
        <v>1</v>
      </c>
      <c r="EI49" s="10">
        <v>1</v>
      </c>
      <c r="EK49" s="2">
        <v>1</v>
      </c>
      <c r="EQ49" s="10"/>
      <c r="ES49" s="2">
        <v>1</v>
      </c>
      <c r="EU49" s="2">
        <v>1</v>
      </c>
      <c r="EV49" s="2">
        <v>1</v>
      </c>
      <c r="EW49" s="2">
        <v>1</v>
      </c>
      <c r="EY49" s="10">
        <v>1</v>
      </c>
      <c r="FG49" s="10"/>
      <c r="FH49" s="6">
        <f t="shared" si="30"/>
        <v>31</v>
      </c>
      <c r="FK49" s="2">
        <v>1</v>
      </c>
      <c r="FM49" s="2">
        <v>1</v>
      </c>
      <c r="FP49" s="10"/>
      <c r="FQ49" s="2">
        <v>2</v>
      </c>
      <c r="FX49" s="10"/>
      <c r="GF49" s="10"/>
      <c r="GN49" s="10"/>
      <c r="GO49" s="2">
        <v>2</v>
      </c>
      <c r="GS49" s="2">
        <v>1</v>
      </c>
      <c r="GU49" s="2">
        <v>1</v>
      </c>
      <c r="GV49" s="10"/>
      <c r="GY49" s="2">
        <v>1</v>
      </c>
      <c r="HA49" s="2">
        <v>2</v>
      </c>
      <c r="HD49" s="10"/>
      <c r="HG49" s="2">
        <v>1</v>
      </c>
      <c r="HH49" s="2">
        <v>1</v>
      </c>
      <c r="HL49" s="10"/>
      <c r="HM49" s="2">
        <v>1</v>
      </c>
      <c r="HO49" s="2">
        <v>1</v>
      </c>
      <c r="HT49" s="10"/>
      <c r="HU49" s="2">
        <v>2</v>
      </c>
      <c r="HZ49" s="2">
        <v>1</v>
      </c>
      <c r="IB49" s="10"/>
      <c r="IJ49" s="10"/>
      <c r="IK49" s="6">
        <f t="shared" si="31"/>
        <v>18</v>
      </c>
    </row>
    <row r="50" spans="1:245" x14ac:dyDescent="0.25">
      <c r="A50" s="2" t="s">
        <v>59</v>
      </c>
      <c r="B50" s="1" t="s">
        <v>30</v>
      </c>
      <c r="J50" s="10"/>
      <c r="R50" s="10"/>
      <c r="S50" s="2">
        <v>1</v>
      </c>
      <c r="Z50" s="10"/>
      <c r="AH50" s="10"/>
      <c r="AP50" s="10"/>
      <c r="AX50" s="10"/>
      <c r="BF50" s="10"/>
      <c r="BN50" s="10"/>
      <c r="BV50" s="10"/>
      <c r="CD50" s="10"/>
      <c r="CE50" s="6">
        <f t="shared" si="29"/>
        <v>1</v>
      </c>
      <c r="CM50" s="10"/>
      <c r="CU50" s="10"/>
      <c r="DC50" s="10"/>
      <c r="DK50" s="10"/>
      <c r="DS50" s="10"/>
      <c r="DZ50" s="2">
        <v>1</v>
      </c>
      <c r="EA50" s="10"/>
      <c r="EI50" s="10"/>
      <c r="EQ50" s="10"/>
      <c r="EY50" s="10"/>
      <c r="FG50" s="10"/>
      <c r="FH50" s="6">
        <f t="shared" si="30"/>
        <v>1</v>
      </c>
      <c r="FP50" s="10"/>
      <c r="FX50" s="10"/>
      <c r="GF50" s="10"/>
      <c r="GN50" s="10"/>
      <c r="GV50" s="10"/>
      <c r="HD50" s="10"/>
      <c r="HL50" s="10"/>
      <c r="HT50" s="10"/>
      <c r="IB50" s="10"/>
      <c r="IJ50" s="10"/>
      <c r="IK50" s="6">
        <f t="shared" si="31"/>
        <v>0</v>
      </c>
    </row>
    <row r="51" spans="1:245" x14ac:dyDescent="0.25">
      <c r="A51" s="2" t="s">
        <v>60</v>
      </c>
      <c r="B51" s="1" t="s">
        <v>34</v>
      </c>
      <c r="J51" s="10"/>
      <c r="R51" s="10"/>
      <c r="Z51" s="10"/>
      <c r="AH51" s="10"/>
      <c r="AP51" s="10"/>
      <c r="AX51" s="10"/>
      <c r="BF51" s="10"/>
      <c r="BN51" s="10">
        <v>1</v>
      </c>
      <c r="BT51" s="2">
        <v>1</v>
      </c>
      <c r="BV51" s="10"/>
      <c r="CD51" s="10"/>
      <c r="CE51" s="6">
        <f t="shared" si="29"/>
        <v>2</v>
      </c>
      <c r="CM51" s="10"/>
      <c r="CU51" s="10"/>
      <c r="DC51" s="10"/>
      <c r="DK51" s="10"/>
      <c r="DS51" s="10"/>
      <c r="DU51" s="2">
        <v>1</v>
      </c>
      <c r="EA51" s="10"/>
      <c r="EI51" s="10"/>
      <c r="EQ51" s="10"/>
      <c r="EY51" s="10"/>
      <c r="FG51" s="10"/>
      <c r="FH51" s="6">
        <f t="shared" si="30"/>
        <v>1</v>
      </c>
      <c r="FP51" s="10"/>
      <c r="FX51" s="10"/>
      <c r="GF51" s="10"/>
      <c r="GN51" s="10"/>
      <c r="GV51" s="10"/>
      <c r="HD51" s="10"/>
      <c r="HL51" s="10"/>
      <c r="HT51" s="10"/>
      <c r="IB51" s="10"/>
      <c r="IJ51" s="10"/>
      <c r="IK51" s="6">
        <f t="shared" si="31"/>
        <v>0</v>
      </c>
    </row>
    <row r="52" spans="1:245" x14ac:dyDescent="0.25">
      <c r="A52" s="2" t="s">
        <v>61</v>
      </c>
      <c r="B52" s="1" t="s">
        <v>32</v>
      </c>
      <c r="J52" s="10"/>
      <c r="R52" s="10"/>
      <c r="Z52" s="10"/>
      <c r="AH52" s="10"/>
      <c r="AP52" s="10"/>
      <c r="AX52" s="10"/>
      <c r="BC52" s="2">
        <v>1</v>
      </c>
      <c r="BF52" s="10"/>
      <c r="BN52" s="10"/>
      <c r="BV52" s="10"/>
      <c r="CC52" s="2">
        <v>1</v>
      </c>
      <c r="CD52" s="10"/>
      <c r="CE52" s="6">
        <f t="shared" si="29"/>
        <v>2</v>
      </c>
      <c r="CM52" s="10"/>
      <c r="CU52" s="10"/>
      <c r="DC52" s="10"/>
      <c r="DK52" s="10"/>
      <c r="DS52" s="10"/>
      <c r="EA52" s="10"/>
      <c r="EI52" s="10"/>
      <c r="EQ52" s="10"/>
      <c r="EY52" s="10"/>
      <c r="FG52" s="10"/>
      <c r="FH52" s="6">
        <f t="shared" si="30"/>
        <v>0</v>
      </c>
      <c r="FP52" s="10"/>
      <c r="FX52" s="10"/>
      <c r="GF52" s="10"/>
      <c r="GN52" s="10"/>
      <c r="GV52" s="10"/>
      <c r="HD52" s="10"/>
      <c r="HL52" s="10"/>
      <c r="HT52" s="10"/>
      <c r="IB52" s="10"/>
      <c r="IJ52" s="10"/>
      <c r="IK52" s="6">
        <f t="shared" si="31"/>
        <v>0</v>
      </c>
    </row>
    <row r="53" spans="1:245" x14ac:dyDescent="0.25">
      <c r="A53" s="2" t="s">
        <v>62</v>
      </c>
      <c r="B53" s="1" t="s">
        <v>300</v>
      </c>
      <c r="J53" s="10"/>
      <c r="R53" s="10"/>
      <c r="Z53" s="10"/>
      <c r="AH53" s="10"/>
      <c r="AP53" s="10"/>
      <c r="AX53" s="10"/>
      <c r="BF53" s="10"/>
      <c r="BJ53" s="2">
        <v>1</v>
      </c>
      <c r="BN53" s="10"/>
      <c r="BV53" s="10"/>
      <c r="CD53" s="10"/>
      <c r="CE53" s="6">
        <f t="shared" si="29"/>
        <v>1</v>
      </c>
      <c r="CM53" s="10"/>
      <c r="CU53" s="10"/>
      <c r="DC53" s="10"/>
      <c r="DK53" s="10"/>
      <c r="DS53" s="10"/>
      <c r="EA53" s="10"/>
      <c r="EI53" s="10"/>
      <c r="EQ53" s="10"/>
      <c r="EY53" s="10"/>
      <c r="FG53" s="10"/>
      <c r="FH53" s="6">
        <f t="shared" si="30"/>
        <v>0</v>
      </c>
      <c r="FP53" s="10"/>
      <c r="FX53" s="10"/>
      <c r="GF53" s="10"/>
      <c r="GN53" s="10"/>
      <c r="GV53" s="10"/>
      <c r="HD53" s="10"/>
      <c r="HL53" s="10"/>
      <c r="HT53" s="10"/>
      <c r="IB53" s="10"/>
      <c r="IJ53" s="10"/>
      <c r="IK53" s="6">
        <f t="shared" si="31"/>
        <v>0</v>
      </c>
    </row>
    <row r="54" spans="1:245" x14ac:dyDescent="0.25">
      <c r="A54" s="2" t="s">
        <v>63</v>
      </c>
      <c r="B54" s="1" t="s">
        <v>37</v>
      </c>
      <c r="J54" s="10"/>
      <c r="R54" s="10"/>
      <c r="Z54" s="10"/>
      <c r="AH54" s="10"/>
      <c r="AP54" s="10"/>
      <c r="AX54" s="10"/>
      <c r="BF54" s="10"/>
      <c r="BN54" s="10"/>
      <c r="BO54" s="2">
        <v>1</v>
      </c>
      <c r="BV54" s="10"/>
      <c r="CB54" s="2">
        <v>1</v>
      </c>
      <c r="CD54" s="10"/>
      <c r="CE54" s="6">
        <f t="shared" si="29"/>
        <v>2</v>
      </c>
      <c r="CM54" s="10"/>
      <c r="CU54" s="10"/>
      <c r="DC54" s="10"/>
      <c r="DK54" s="10"/>
      <c r="DS54" s="10"/>
      <c r="EA54" s="10"/>
      <c r="EI54" s="10"/>
      <c r="EQ54" s="10"/>
      <c r="EY54" s="10"/>
      <c r="FG54" s="10"/>
      <c r="FH54" s="6">
        <f t="shared" si="30"/>
        <v>0</v>
      </c>
      <c r="FP54" s="10"/>
      <c r="FX54" s="10"/>
      <c r="GF54" s="10"/>
      <c r="GN54" s="10"/>
      <c r="GV54" s="10"/>
      <c r="HD54" s="10"/>
      <c r="HL54" s="10"/>
      <c r="HT54" s="10"/>
      <c r="IB54" s="10"/>
      <c r="IJ54" s="10"/>
      <c r="IK54" s="6">
        <f t="shared" si="31"/>
        <v>0</v>
      </c>
    </row>
    <row r="55" spans="1:245" x14ac:dyDescent="0.25">
      <c r="A55" s="2" t="s">
        <v>64</v>
      </c>
      <c r="B55" s="1" t="s">
        <v>97</v>
      </c>
      <c r="J55" s="10"/>
      <c r="R55" s="10"/>
      <c r="Z55" s="10"/>
      <c r="AH55" s="10"/>
      <c r="AP55" s="10"/>
      <c r="AX55" s="10"/>
      <c r="BF55" s="10"/>
      <c r="BN55" s="10"/>
      <c r="BV55" s="10"/>
      <c r="CD55" s="10"/>
      <c r="CE55" s="6">
        <f t="shared" si="29"/>
        <v>0</v>
      </c>
      <c r="CI55" s="2">
        <v>1</v>
      </c>
      <c r="CM55" s="10">
        <v>1</v>
      </c>
      <c r="CQ55" s="2">
        <v>2</v>
      </c>
      <c r="CU55" s="10"/>
      <c r="DC55" s="10"/>
      <c r="DK55" s="10"/>
      <c r="DS55" s="10"/>
      <c r="EA55" s="10"/>
      <c r="EI55" s="10"/>
      <c r="EQ55" s="10"/>
      <c r="EY55" s="10"/>
      <c r="FG55" s="10"/>
      <c r="FH55" s="6">
        <f t="shared" si="30"/>
        <v>4</v>
      </c>
      <c r="FP55" s="10"/>
      <c r="FX55" s="10"/>
      <c r="GF55" s="10"/>
      <c r="GN55" s="10"/>
      <c r="GV55" s="10"/>
      <c r="HD55" s="10"/>
      <c r="HL55" s="10"/>
      <c r="HT55" s="10"/>
      <c r="IB55" s="10"/>
      <c r="IJ55" s="10"/>
      <c r="IK55" s="6">
        <f t="shared" si="31"/>
        <v>0</v>
      </c>
    </row>
    <row r="56" spans="1:245" x14ac:dyDescent="0.25">
      <c r="A56" s="2" t="s">
        <v>96</v>
      </c>
      <c r="B56" s="1" t="s">
        <v>301</v>
      </c>
      <c r="J56" s="10"/>
      <c r="R56" s="10"/>
      <c r="Z56" s="10"/>
      <c r="AH56" s="10"/>
      <c r="AP56" s="10"/>
      <c r="AX56" s="10"/>
      <c r="BF56" s="10"/>
      <c r="BN56" s="10"/>
      <c r="BV56" s="10"/>
      <c r="CD56" s="10"/>
      <c r="CE56" s="6">
        <f t="shared" si="29"/>
        <v>0</v>
      </c>
      <c r="CM56" s="10"/>
      <c r="CU56" s="10"/>
      <c r="DC56" s="10"/>
      <c r="DD56" s="2">
        <v>1</v>
      </c>
      <c r="DK56" s="10"/>
      <c r="DM56" s="2">
        <v>1</v>
      </c>
      <c r="DN56" s="2">
        <v>1</v>
      </c>
      <c r="DR56" s="2">
        <v>1</v>
      </c>
      <c r="DS56" s="10"/>
      <c r="EA56" s="10"/>
      <c r="EI56" s="10"/>
      <c r="EQ56" s="10"/>
      <c r="EY56" s="10"/>
      <c r="FG56" s="10"/>
      <c r="FH56" s="6">
        <f t="shared" si="30"/>
        <v>4</v>
      </c>
      <c r="FP56" s="10"/>
      <c r="FX56" s="10"/>
      <c r="GF56" s="10"/>
      <c r="GN56" s="10"/>
      <c r="GV56" s="10"/>
      <c r="HD56" s="10"/>
      <c r="HL56" s="10"/>
      <c r="HT56" s="10"/>
      <c r="IB56" s="10"/>
      <c r="IJ56" s="10"/>
      <c r="IK56" s="6">
        <f t="shared" si="31"/>
        <v>0</v>
      </c>
    </row>
    <row r="57" spans="1:245" x14ac:dyDescent="0.25">
      <c r="A57" s="2" t="s">
        <v>100</v>
      </c>
      <c r="B57" s="1" t="s">
        <v>111</v>
      </c>
      <c r="J57" s="10"/>
      <c r="R57" s="10"/>
      <c r="Z57" s="10"/>
      <c r="AH57" s="10"/>
      <c r="AP57" s="10"/>
      <c r="AX57" s="10"/>
      <c r="BF57" s="10"/>
      <c r="BN57" s="10"/>
      <c r="BV57" s="10"/>
      <c r="CD57" s="10"/>
      <c r="CE57" s="6">
        <f t="shared" si="29"/>
        <v>0</v>
      </c>
      <c r="CM57" s="10"/>
      <c r="CU57" s="10"/>
      <c r="DC57" s="10"/>
      <c r="DK57" s="10"/>
      <c r="DS57" s="10"/>
      <c r="EA57" s="10"/>
      <c r="EH57" s="2">
        <v>1</v>
      </c>
      <c r="EI57" s="10">
        <v>1</v>
      </c>
      <c r="EN57" s="2">
        <v>1</v>
      </c>
      <c r="EQ57" s="10"/>
      <c r="ER57" s="2">
        <v>1</v>
      </c>
      <c r="EY57" s="10"/>
      <c r="FG57" s="10"/>
      <c r="FH57" s="6">
        <f t="shared" si="30"/>
        <v>4</v>
      </c>
      <c r="FP57" s="10"/>
      <c r="FX57" s="10"/>
      <c r="GF57" s="10"/>
      <c r="GN57" s="10"/>
      <c r="GV57" s="10"/>
      <c r="HD57" s="10"/>
      <c r="HL57" s="10"/>
      <c r="HT57" s="10"/>
      <c r="IB57" s="10"/>
      <c r="IJ57" s="10"/>
      <c r="IK57" s="6">
        <f t="shared" si="31"/>
        <v>0</v>
      </c>
    </row>
    <row r="58" spans="1:245" x14ac:dyDescent="0.25">
      <c r="A58" s="2" t="s">
        <v>110</v>
      </c>
      <c r="B58" s="1" t="s">
        <v>113</v>
      </c>
      <c r="J58" s="10"/>
      <c r="R58" s="10"/>
      <c r="Z58" s="10"/>
      <c r="AH58" s="10"/>
      <c r="AP58" s="10"/>
      <c r="AX58" s="10"/>
      <c r="BF58" s="10"/>
      <c r="BN58" s="10"/>
      <c r="BV58" s="10"/>
      <c r="CD58" s="10"/>
      <c r="CE58" s="6">
        <f t="shared" si="29"/>
        <v>0</v>
      </c>
      <c r="CM58" s="10"/>
      <c r="CU58" s="10"/>
      <c r="DC58" s="10"/>
      <c r="DK58" s="10"/>
      <c r="DS58" s="10"/>
      <c r="EA58" s="10"/>
      <c r="EI58" s="10"/>
      <c r="EQ58" s="10"/>
      <c r="EY58" s="10"/>
      <c r="FG58" s="10"/>
      <c r="FH58" s="6">
        <f t="shared" si="30"/>
        <v>0</v>
      </c>
      <c r="FP58" s="10"/>
      <c r="FX58" s="10"/>
      <c r="GF58" s="10"/>
      <c r="GN58" s="10"/>
      <c r="GV58" s="10"/>
      <c r="HD58" s="10"/>
      <c r="HL58" s="10"/>
      <c r="HT58" s="10"/>
      <c r="IB58" s="10"/>
      <c r="IJ58" s="10"/>
      <c r="IK58" s="6">
        <f t="shared" si="31"/>
        <v>0</v>
      </c>
    </row>
    <row r="59" spans="1:245" x14ac:dyDescent="0.25">
      <c r="A59" s="2" t="s">
        <v>112</v>
      </c>
      <c r="B59" s="1" t="s">
        <v>125</v>
      </c>
      <c r="J59" s="10"/>
      <c r="R59" s="10"/>
      <c r="Z59" s="10"/>
      <c r="AH59" s="10"/>
      <c r="AP59" s="10"/>
      <c r="AX59" s="10"/>
      <c r="BF59" s="10"/>
      <c r="BN59" s="10"/>
      <c r="BV59" s="10"/>
      <c r="CD59" s="10"/>
      <c r="CE59" s="6">
        <f t="shared" si="29"/>
        <v>0</v>
      </c>
      <c r="CM59" s="10"/>
      <c r="CU59" s="10"/>
      <c r="DC59" s="10"/>
      <c r="DK59" s="10"/>
      <c r="DS59" s="10"/>
      <c r="EA59" s="10"/>
      <c r="EI59" s="10"/>
      <c r="EQ59" s="10"/>
      <c r="EY59" s="10"/>
      <c r="FG59" s="10"/>
      <c r="FH59" s="6">
        <f t="shared" si="30"/>
        <v>0</v>
      </c>
      <c r="FO59" s="2">
        <v>1</v>
      </c>
      <c r="FP59" s="10"/>
      <c r="FW59" s="2">
        <v>1</v>
      </c>
      <c r="FX59" s="10"/>
      <c r="GF59" s="10"/>
      <c r="GM59" s="2">
        <v>1</v>
      </c>
      <c r="GN59" s="10"/>
      <c r="GU59" s="2">
        <v>1</v>
      </c>
      <c r="GV59" s="10"/>
      <c r="HD59" s="10"/>
      <c r="HL59" s="10"/>
      <c r="HT59" s="10"/>
      <c r="IB59" s="10"/>
      <c r="IJ59" s="10"/>
      <c r="IK59" s="6">
        <f t="shared" si="31"/>
        <v>4</v>
      </c>
    </row>
    <row r="60" spans="1:245" x14ac:dyDescent="0.25">
      <c r="A60" s="2" t="s">
        <v>124</v>
      </c>
      <c r="B60" s="1" t="s">
        <v>302</v>
      </c>
      <c r="J60" s="10"/>
      <c r="R60" s="10"/>
      <c r="Z60" s="10"/>
      <c r="AH60" s="10"/>
      <c r="AP60" s="10"/>
      <c r="AX60" s="10"/>
      <c r="BF60" s="10"/>
      <c r="BN60" s="10"/>
      <c r="BV60" s="10"/>
      <c r="CD60" s="10"/>
      <c r="CE60" s="6">
        <f t="shared" si="29"/>
        <v>0</v>
      </c>
      <c r="CM60" s="10"/>
      <c r="CU60" s="10"/>
      <c r="DC60" s="10"/>
      <c r="DK60" s="10"/>
      <c r="DS60" s="10"/>
      <c r="EA60" s="10"/>
      <c r="EI60" s="10"/>
      <c r="EQ60" s="10"/>
      <c r="EY60" s="10"/>
      <c r="FG60" s="10"/>
      <c r="FH60" s="6">
        <f t="shared" si="30"/>
        <v>0</v>
      </c>
      <c r="FP60" s="10"/>
      <c r="FS60" s="2">
        <v>1</v>
      </c>
      <c r="FX60" s="10"/>
      <c r="GF60" s="10"/>
      <c r="GN60" s="10"/>
      <c r="GV60" s="10"/>
      <c r="HD60" s="10"/>
      <c r="HL60" s="10"/>
      <c r="HT60" s="10"/>
      <c r="IB60" s="10"/>
      <c r="IJ60" s="10"/>
      <c r="IK60" s="6">
        <f t="shared" si="31"/>
        <v>1</v>
      </c>
    </row>
    <row r="61" spans="1:245" x14ac:dyDescent="0.25">
      <c r="A61" s="2" t="s">
        <v>126</v>
      </c>
      <c r="B61" s="1" t="s">
        <v>195</v>
      </c>
      <c r="J61" s="10"/>
      <c r="R61" s="10"/>
      <c r="Z61" s="10"/>
      <c r="AH61" s="10"/>
      <c r="AP61" s="10"/>
      <c r="AX61" s="10"/>
      <c r="BF61" s="10"/>
      <c r="BN61" s="10"/>
      <c r="BV61" s="10"/>
      <c r="CD61" s="10"/>
      <c r="CE61" s="6">
        <f t="shared" si="29"/>
        <v>0</v>
      </c>
      <c r="CM61" s="10"/>
      <c r="CU61" s="10"/>
      <c r="DC61" s="10"/>
      <c r="DK61" s="10"/>
      <c r="DS61" s="10"/>
      <c r="EA61" s="10"/>
      <c r="EI61" s="10"/>
      <c r="EQ61" s="10"/>
      <c r="EY61" s="10"/>
      <c r="FG61" s="10"/>
      <c r="FH61" s="6">
        <f t="shared" si="30"/>
        <v>0</v>
      </c>
      <c r="FP61" s="10"/>
      <c r="FX61" s="10"/>
      <c r="GA61" s="2">
        <v>1</v>
      </c>
      <c r="GF61" s="10"/>
      <c r="GN61" s="10"/>
      <c r="GV61" s="10"/>
      <c r="HD61" s="10"/>
      <c r="HL61" s="10"/>
      <c r="HT61" s="10"/>
      <c r="IB61" s="10"/>
      <c r="IJ61" s="10">
        <v>1</v>
      </c>
      <c r="IK61" s="6">
        <f t="shared" si="31"/>
        <v>2</v>
      </c>
    </row>
    <row r="62" spans="1:245" x14ac:dyDescent="0.25">
      <c r="A62" s="2" t="s">
        <v>128</v>
      </c>
      <c r="B62" s="1" t="s">
        <v>194</v>
      </c>
      <c r="J62" s="10"/>
      <c r="R62" s="10">
        <v>1</v>
      </c>
      <c r="S62" s="2">
        <v>2</v>
      </c>
      <c r="Y62" s="2">
        <v>1</v>
      </c>
      <c r="Z62" s="10">
        <v>1</v>
      </c>
      <c r="AA62" s="2">
        <v>1</v>
      </c>
      <c r="AG62" s="2">
        <v>1</v>
      </c>
      <c r="AH62" s="10">
        <v>1</v>
      </c>
      <c r="AP62" s="10">
        <v>1</v>
      </c>
      <c r="AU62" s="2">
        <v>1</v>
      </c>
      <c r="AX62" s="10"/>
      <c r="BF62" s="10"/>
      <c r="BG62" s="2">
        <v>2</v>
      </c>
      <c r="BH62" s="2">
        <v>2</v>
      </c>
      <c r="BI62" s="2">
        <v>1</v>
      </c>
      <c r="BJ62" s="2">
        <v>2</v>
      </c>
      <c r="BL62" s="2">
        <v>1</v>
      </c>
      <c r="BM62" s="2">
        <v>1</v>
      </c>
      <c r="BN62" s="10">
        <v>2</v>
      </c>
      <c r="BV62" s="10"/>
      <c r="BW62" s="2">
        <v>1</v>
      </c>
      <c r="BX62" s="2">
        <v>3</v>
      </c>
      <c r="CB62" s="2">
        <v>2</v>
      </c>
      <c r="CC62" s="2">
        <v>2</v>
      </c>
      <c r="CD62" s="10">
        <v>1</v>
      </c>
      <c r="CE62" s="6">
        <f>SUM(C62:CD62)</f>
        <v>30</v>
      </c>
      <c r="CF62" s="7">
        <v>5</v>
      </c>
      <c r="CL62" s="2">
        <v>1</v>
      </c>
      <c r="CM62" s="10">
        <v>1</v>
      </c>
      <c r="CU62" s="10"/>
      <c r="DC62" s="10"/>
      <c r="DF62" s="2">
        <v>1</v>
      </c>
      <c r="DG62" s="2">
        <v>1</v>
      </c>
      <c r="DK62" s="10">
        <v>1</v>
      </c>
      <c r="DS62" s="10"/>
      <c r="DW62" s="2">
        <v>2</v>
      </c>
      <c r="DX62" s="2">
        <v>1</v>
      </c>
      <c r="DY62" s="2">
        <v>1</v>
      </c>
      <c r="DZ62" s="2">
        <v>1</v>
      </c>
      <c r="EA62" s="10"/>
      <c r="EG62" s="2">
        <v>3</v>
      </c>
      <c r="EI62" s="10">
        <v>5</v>
      </c>
      <c r="EQ62" s="10"/>
      <c r="ES62" s="2">
        <v>2</v>
      </c>
      <c r="EY62" s="10"/>
      <c r="FG62" s="10"/>
      <c r="FH62" s="6">
        <f>SUM(CF62:FG62)</f>
        <v>25</v>
      </c>
      <c r="FO62" s="2">
        <v>1</v>
      </c>
      <c r="FP62" s="10">
        <v>1</v>
      </c>
      <c r="FQ62" s="2">
        <v>3</v>
      </c>
      <c r="FX62" s="10">
        <v>1</v>
      </c>
      <c r="GF62" s="10"/>
      <c r="GN62" s="10"/>
      <c r="GP62" s="2">
        <v>3</v>
      </c>
      <c r="GS62" s="2">
        <v>1</v>
      </c>
      <c r="GU62" s="2">
        <v>1</v>
      </c>
      <c r="GV62" s="10"/>
      <c r="GY62" s="2">
        <v>2</v>
      </c>
      <c r="HD62" s="10"/>
      <c r="HL62" s="10"/>
      <c r="HQ62" s="2">
        <v>1</v>
      </c>
      <c r="HT62" s="10"/>
      <c r="HW62" s="2">
        <v>1</v>
      </c>
      <c r="IA62" s="2">
        <v>1</v>
      </c>
      <c r="IB62" s="10"/>
      <c r="IJ62" s="10"/>
      <c r="IK62" s="6">
        <f t="shared" si="31"/>
        <v>16</v>
      </c>
    </row>
    <row r="63" spans="1:245" x14ac:dyDescent="0.25">
      <c r="A63" s="2" t="s">
        <v>147</v>
      </c>
      <c r="B63" s="1" t="s">
        <v>303</v>
      </c>
      <c r="D63" s="2">
        <v>2</v>
      </c>
      <c r="J63" s="10"/>
      <c r="N63" s="2">
        <v>1</v>
      </c>
      <c r="P63" s="2">
        <v>2</v>
      </c>
      <c r="R63" s="10"/>
      <c r="S63" s="2">
        <v>1</v>
      </c>
      <c r="Z63" s="10"/>
      <c r="AH63" s="10"/>
      <c r="AL63" s="2">
        <v>1</v>
      </c>
      <c r="AP63" s="10"/>
      <c r="AX63" s="10"/>
      <c r="BF63" s="10"/>
      <c r="BN63" s="10"/>
      <c r="BV63" s="10"/>
      <c r="CD63" s="10"/>
      <c r="CE63" s="6">
        <f t="shared" si="29"/>
        <v>7</v>
      </c>
      <c r="CL63" s="2">
        <v>1</v>
      </c>
      <c r="CM63" s="10"/>
      <c r="CS63" s="2">
        <v>2</v>
      </c>
      <c r="CU63" s="10"/>
      <c r="CY63" s="2">
        <v>1</v>
      </c>
      <c r="DC63" s="10">
        <v>2</v>
      </c>
      <c r="DE63" s="2">
        <v>1</v>
      </c>
      <c r="DK63" s="10"/>
      <c r="DO63" s="2">
        <v>1</v>
      </c>
      <c r="DQ63" s="2">
        <v>1</v>
      </c>
      <c r="DS63" s="10">
        <v>1</v>
      </c>
      <c r="DV63" s="2">
        <v>1</v>
      </c>
      <c r="DW63" s="2">
        <v>1</v>
      </c>
      <c r="EA63" s="10"/>
      <c r="EI63" s="10" t="s">
        <v>95</v>
      </c>
      <c r="EM63" s="2">
        <v>1</v>
      </c>
      <c r="EQ63" s="10"/>
      <c r="ES63" s="2">
        <v>1</v>
      </c>
      <c r="EY63" s="10"/>
      <c r="FA63" s="2">
        <v>1</v>
      </c>
      <c r="FE63" s="2">
        <v>1</v>
      </c>
      <c r="FG63" s="10">
        <v>1</v>
      </c>
      <c r="FH63" s="6">
        <f t="shared" si="30"/>
        <v>17</v>
      </c>
      <c r="FP63" s="10"/>
      <c r="FV63" s="2">
        <v>1</v>
      </c>
      <c r="FX63" s="10"/>
      <c r="GF63" s="10"/>
      <c r="GJ63" s="2">
        <v>1</v>
      </c>
      <c r="GN63" s="10">
        <v>1</v>
      </c>
      <c r="GV63" s="10"/>
      <c r="HD63" s="10"/>
      <c r="HJ63" s="2">
        <v>1</v>
      </c>
      <c r="HL63" s="10"/>
      <c r="HT63" s="10"/>
      <c r="IB63" s="10"/>
      <c r="IJ63" s="10"/>
      <c r="IK63" s="6">
        <f t="shared" si="31"/>
        <v>4</v>
      </c>
    </row>
    <row r="64" spans="1:245" x14ac:dyDescent="0.25">
      <c r="A64" s="2" t="s">
        <v>148</v>
      </c>
      <c r="B64" s="1" t="s">
        <v>304</v>
      </c>
      <c r="J64" s="10"/>
      <c r="R64" s="10"/>
      <c r="Z64" s="10"/>
      <c r="AH64" s="10"/>
      <c r="AP64" s="10"/>
      <c r="AX64" s="10"/>
      <c r="BF64" s="10"/>
      <c r="BN64" s="10"/>
      <c r="BV64" s="10"/>
      <c r="CD64" s="10"/>
      <c r="CE64" s="6">
        <f t="shared" si="29"/>
        <v>0</v>
      </c>
      <c r="CM64" s="10"/>
      <c r="CU64" s="10"/>
      <c r="DB64" s="2">
        <v>1</v>
      </c>
      <c r="DC64" s="10" t="s">
        <v>95</v>
      </c>
      <c r="DK64" s="10"/>
      <c r="DS64" s="10"/>
      <c r="EA64" s="10"/>
      <c r="EI64" s="10"/>
      <c r="EO64" s="2">
        <v>1</v>
      </c>
      <c r="EQ64" s="10"/>
      <c r="EY64" s="10"/>
      <c r="FG64" s="10"/>
      <c r="FH64" s="6">
        <f t="shared" si="30"/>
        <v>2</v>
      </c>
      <c r="FP64" s="10"/>
      <c r="FX64" s="10"/>
      <c r="GF64" s="10"/>
      <c r="GN64" s="10"/>
      <c r="GV64" s="10"/>
      <c r="HD64" s="10"/>
      <c r="HL64" s="10"/>
      <c r="HT64" s="10"/>
      <c r="IB64" s="10"/>
      <c r="IJ64" s="10"/>
      <c r="IK64" s="6">
        <f t="shared" si="31"/>
        <v>0</v>
      </c>
    </row>
    <row r="65" spans="1:245" x14ac:dyDescent="0.25">
      <c r="A65" s="2" t="s">
        <v>146</v>
      </c>
      <c r="B65" s="1" t="s">
        <v>305</v>
      </c>
      <c r="J65" s="10"/>
      <c r="R65" s="10"/>
      <c r="Z65" s="10"/>
      <c r="AH65" s="10"/>
      <c r="AP65" s="10"/>
      <c r="AX65" s="10"/>
      <c r="BF65" s="10"/>
      <c r="BN65" s="10"/>
      <c r="BV65" s="10"/>
      <c r="CD65" s="10"/>
      <c r="CE65" s="6">
        <f t="shared" si="29"/>
        <v>0</v>
      </c>
      <c r="CM65" s="10"/>
      <c r="CQ65" s="2">
        <v>1</v>
      </c>
      <c r="CU65" s="10"/>
      <c r="DC65" s="10"/>
      <c r="DK65" s="10"/>
      <c r="DQ65" s="2">
        <v>1</v>
      </c>
      <c r="DS65" s="10"/>
      <c r="EA65" s="10"/>
      <c r="EI65" s="10"/>
      <c r="EQ65" s="10"/>
      <c r="EY65" s="10"/>
      <c r="FG65" s="10"/>
      <c r="FH65" s="6">
        <f t="shared" si="30"/>
        <v>2</v>
      </c>
      <c r="FP65" s="10"/>
      <c r="FX65" s="10">
        <v>1</v>
      </c>
      <c r="GF65" s="10"/>
      <c r="GN65" s="10"/>
      <c r="GV65" s="10"/>
      <c r="HD65" s="10"/>
      <c r="HL65" s="10"/>
      <c r="HT65" s="10"/>
      <c r="IB65" s="10"/>
      <c r="IJ65" s="10"/>
      <c r="IK65" s="6">
        <f t="shared" si="31"/>
        <v>1</v>
      </c>
    </row>
    <row r="66" spans="1:245" x14ac:dyDescent="0.25">
      <c r="A66" s="2" t="s">
        <v>149</v>
      </c>
      <c r="B66" s="2" t="s">
        <v>151</v>
      </c>
      <c r="J66" s="10"/>
      <c r="R66" s="10"/>
      <c r="Z66" s="10"/>
      <c r="AH66" s="10"/>
      <c r="AP66" s="10"/>
      <c r="AX66" s="10"/>
      <c r="BF66" s="10"/>
      <c r="BN66" s="10"/>
      <c r="BV66" s="10"/>
      <c r="CD66" s="10"/>
      <c r="CE66" s="6">
        <f t="shared" si="29"/>
        <v>0</v>
      </c>
      <c r="CG66" s="2" t="s">
        <v>95</v>
      </c>
      <c r="CH66" s="2">
        <v>1</v>
      </c>
      <c r="CM66" s="10"/>
      <c r="CU66" s="10"/>
      <c r="DC66" s="10"/>
      <c r="DK66" s="10"/>
      <c r="DS66" s="10"/>
      <c r="EA66" s="10"/>
      <c r="EI66" s="10"/>
      <c r="EQ66" s="10"/>
      <c r="EY66" s="10"/>
      <c r="FG66" s="10"/>
      <c r="FH66" s="6">
        <f t="shared" si="30"/>
        <v>1</v>
      </c>
      <c r="FP66" s="10"/>
      <c r="FX66" s="10"/>
      <c r="GF66" s="10"/>
      <c r="GN66" s="10"/>
      <c r="GV66" s="10"/>
      <c r="HD66" s="10"/>
      <c r="HL66" s="10"/>
      <c r="HT66" s="10"/>
      <c r="IB66" s="10"/>
      <c r="IJ66" s="10"/>
      <c r="IK66" s="6">
        <f t="shared" si="31"/>
        <v>0</v>
      </c>
    </row>
    <row r="67" spans="1:245" x14ac:dyDescent="0.25">
      <c r="A67" s="2" t="s">
        <v>85</v>
      </c>
      <c r="B67" s="1" t="s">
        <v>306</v>
      </c>
      <c r="J67" s="10"/>
      <c r="R67" s="10"/>
      <c r="U67" s="2">
        <v>1</v>
      </c>
      <c r="Z67" s="10"/>
      <c r="AH67" s="10"/>
      <c r="AP67" s="10"/>
      <c r="AX67" s="10"/>
      <c r="BF67" s="10"/>
      <c r="BN67" s="10"/>
      <c r="BQ67" s="2">
        <v>1</v>
      </c>
      <c r="BV67" s="10"/>
      <c r="CD67" s="10"/>
      <c r="CE67" s="6">
        <f t="shared" si="29"/>
        <v>2</v>
      </c>
      <c r="CI67" s="2">
        <v>1</v>
      </c>
      <c r="CM67" s="10"/>
      <c r="CU67" s="10"/>
      <c r="DC67" s="10"/>
      <c r="DK67" s="10"/>
      <c r="DS67" s="10"/>
      <c r="DV67" s="2">
        <v>1</v>
      </c>
      <c r="EA67" s="10"/>
      <c r="EF67" s="2">
        <v>1</v>
      </c>
      <c r="EI67" s="10"/>
      <c r="EQ67" s="10"/>
      <c r="EU67" s="2">
        <v>1</v>
      </c>
      <c r="EY67" s="10"/>
      <c r="FG67" s="10"/>
      <c r="FH67" s="6">
        <f t="shared" si="30"/>
        <v>4</v>
      </c>
      <c r="FP67" s="10"/>
      <c r="FX67" s="10"/>
      <c r="GF67" s="10"/>
      <c r="GN67" s="10"/>
      <c r="GV67" s="10"/>
      <c r="HD67" s="10"/>
      <c r="HL67" s="10"/>
      <c r="HT67" s="10"/>
      <c r="IB67" s="10"/>
      <c r="IJ67" s="10"/>
      <c r="IK67" s="6">
        <f t="shared" si="31"/>
        <v>0</v>
      </c>
    </row>
    <row r="68" spans="1:245" x14ac:dyDescent="0.25">
      <c r="A68" s="2" t="s">
        <v>86</v>
      </c>
      <c r="B68" s="1" t="s">
        <v>307</v>
      </c>
      <c r="J68" s="10"/>
      <c r="R68" s="10"/>
      <c r="Z68" s="10"/>
      <c r="AF68" s="2">
        <v>1</v>
      </c>
      <c r="AG68" s="2">
        <v>1</v>
      </c>
      <c r="AH68" s="10"/>
      <c r="AP68" s="10"/>
      <c r="AX68" s="10"/>
      <c r="BF68" s="10"/>
      <c r="BN68" s="10">
        <v>1</v>
      </c>
      <c r="BV68" s="10"/>
      <c r="CD68" s="10"/>
      <c r="CE68" s="6">
        <f t="shared" si="29"/>
        <v>3</v>
      </c>
      <c r="CJ68" s="2">
        <v>1</v>
      </c>
      <c r="CM68" s="10"/>
      <c r="CU68" s="10"/>
      <c r="DC68" s="10"/>
      <c r="DK68" s="10"/>
      <c r="DS68" s="10"/>
      <c r="EA68" s="10"/>
      <c r="EI68" s="10"/>
      <c r="EQ68" s="10"/>
      <c r="EY68" s="10"/>
      <c r="FG68" s="10"/>
      <c r="FH68" s="6">
        <f t="shared" si="30"/>
        <v>1</v>
      </c>
      <c r="FP68" s="10"/>
      <c r="FX68" s="10"/>
      <c r="GF68" s="10"/>
      <c r="GN68" s="10"/>
      <c r="GQ68" s="2">
        <v>1</v>
      </c>
      <c r="GV68" s="10"/>
      <c r="HD68" s="10"/>
      <c r="HL68" s="10"/>
      <c r="HQ68" s="2">
        <v>1</v>
      </c>
      <c r="HT68" s="10"/>
      <c r="HW68" s="2">
        <v>1</v>
      </c>
      <c r="IB68" s="10"/>
      <c r="IJ68" s="10"/>
      <c r="IK68" s="6">
        <f t="shared" si="31"/>
        <v>3</v>
      </c>
    </row>
    <row r="69" spans="1:245" x14ac:dyDescent="0.25">
      <c r="A69" s="2" t="s">
        <v>87</v>
      </c>
      <c r="B69" s="1" t="s">
        <v>308</v>
      </c>
      <c r="J69" s="10"/>
      <c r="R69" s="10"/>
      <c r="Z69" s="10"/>
      <c r="AA69" s="2">
        <v>1</v>
      </c>
      <c r="AH69" s="10"/>
      <c r="AP69" s="10"/>
      <c r="AX69" s="10"/>
      <c r="BF69" s="10"/>
      <c r="BL69" s="2">
        <v>1</v>
      </c>
      <c r="BN69" s="10"/>
      <c r="BV69" s="10"/>
      <c r="CD69" s="10">
        <v>1</v>
      </c>
      <c r="CE69" s="6">
        <f t="shared" ref="CE69:CE92" si="32">SUM(C69:CD69)</f>
        <v>3</v>
      </c>
      <c r="CM69" s="10"/>
      <c r="CU69" s="10"/>
      <c r="DC69" s="10"/>
      <c r="DK69" s="10"/>
      <c r="DS69" s="10"/>
      <c r="EA69" s="10"/>
      <c r="EI69" s="10"/>
      <c r="EQ69" s="10"/>
      <c r="EY69" s="10"/>
      <c r="FG69" s="10"/>
      <c r="FH69" s="6">
        <f t="shared" ref="FH69:FH93" si="33">SUM(CF69:FG69)</f>
        <v>0</v>
      </c>
      <c r="FP69" s="10"/>
      <c r="FX69" s="10"/>
      <c r="GF69" s="10"/>
      <c r="GN69" s="10"/>
      <c r="GV69" s="10"/>
      <c r="HD69" s="10"/>
      <c r="HL69" s="10"/>
      <c r="HT69" s="10"/>
      <c r="IB69" s="10"/>
      <c r="IJ69" s="10"/>
      <c r="IK69" s="6">
        <f t="shared" ref="IK69:IK93" si="34">SUM(FI69:IJ69)</f>
        <v>0</v>
      </c>
    </row>
    <row r="70" spans="1:245" x14ac:dyDescent="0.25">
      <c r="A70" s="2" t="s">
        <v>88</v>
      </c>
      <c r="B70" s="1" t="s">
        <v>309</v>
      </c>
      <c r="J70" s="10"/>
      <c r="R70" s="10"/>
      <c r="Z70" s="10"/>
      <c r="AH70" s="10"/>
      <c r="AP70" s="10"/>
      <c r="AX70" s="10"/>
      <c r="BF70" s="10"/>
      <c r="BN70" s="10"/>
      <c r="BV70" s="10">
        <v>1</v>
      </c>
      <c r="CD70" s="10"/>
      <c r="CE70" s="6">
        <f t="shared" si="32"/>
        <v>1</v>
      </c>
      <c r="CM70" s="10"/>
      <c r="CU70" s="10"/>
      <c r="DC70" s="10"/>
      <c r="DK70" s="10"/>
      <c r="DS70" s="10"/>
      <c r="EA70" s="10"/>
      <c r="EI70" s="10"/>
      <c r="EQ70" s="10"/>
      <c r="EY70" s="10"/>
      <c r="FG70" s="10"/>
      <c r="FH70" s="6">
        <f t="shared" si="33"/>
        <v>0</v>
      </c>
      <c r="FP70" s="10"/>
      <c r="FX70" s="10"/>
      <c r="GF70" s="10"/>
      <c r="GN70" s="10"/>
      <c r="GV70" s="10"/>
      <c r="HD70" s="10"/>
      <c r="HL70" s="10"/>
      <c r="HT70" s="10"/>
      <c r="IB70" s="10"/>
      <c r="IJ70" s="10"/>
      <c r="IK70" s="6">
        <f t="shared" si="34"/>
        <v>0</v>
      </c>
    </row>
    <row r="71" spans="1:245" x14ac:dyDescent="0.25">
      <c r="A71" s="2" t="s">
        <v>89</v>
      </c>
      <c r="B71" s="1" t="s">
        <v>310</v>
      </c>
      <c r="J71" s="10"/>
      <c r="R71" s="10">
        <v>1</v>
      </c>
      <c r="Z71" s="10"/>
      <c r="AH71" s="10"/>
      <c r="AP71" s="10"/>
      <c r="AX71" s="10"/>
      <c r="BF71" s="10"/>
      <c r="BN71" s="10"/>
      <c r="BV71" s="10"/>
      <c r="CD71" s="10"/>
      <c r="CE71" s="6">
        <f t="shared" si="32"/>
        <v>1</v>
      </c>
      <c r="CJ71" s="2" t="s">
        <v>95</v>
      </c>
      <c r="CM71" s="10"/>
      <c r="CN71" s="2">
        <v>1</v>
      </c>
      <c r="CU71" s="10"/>
      <c r="DC71" s="10"/>
      <c r="DK71" s="10"/>
      <c r="DS71" s="10"/>
      <c r="EA71" s="10"/>
      <c r="EI71" s="10"/>
      <c r="EQ71" s="10"/>
      <c r="EY71" s="10"/>
      <c r="FG71" s="10"/>
      <c r="FH71" s="6">
        <f t="shared" si="33"/>
        <v>1</v>
      </c>
      <c r="FP71" s="10"/>
      <c r="FX71" s="10"/>
      <c r="GF71" s="10"/>
      <c r="GN71" s="10"/>
      <c r="GQ71" s="2" t="s">
        <v>95</v>
      </c>
      <c r="GV71" s="10"/>
      <c r="HD71" s="10"/>
      <c r="HL71" s="10"/>
      <c r="HT71" s="10"/>
      <c r="IB71" s="10"/>
      <c r="IJ71" s="10"/>
      <c r="IK71" s="6">
        <f t="shared" si="34"/>
        <v>0</v>
      </c>
    </row>
    <row r="72" spans="1:245" x14ac:dyDescent="0.25">
      <c r="A72" s="2" t="s">
        <v>79</v>
      </c>
      <c r="B72" s="1" t="s">
        <v>311</v>
      </c>
      <c r="J72" s="10"/>
      <c r="L72" s="2">
        <v>1</v>
      </c>
      <c r="R72" s="10"/>
      <c r="U72" s="2">
        <v>1</v>
      </c>
      <c r="Z72" s="10"/>
      <c r="AA72" s="2">
        <v>1</v>
      </c>
      <c r="AH72" s="10"/>
      <c r="AI72" s="2">
        <v>1</v>
      </c>
      <c r="AP72" s="10"/>
      <c r="AX72" s="10"/>
      <c r="BB72" s="2">
        <v>1</v>
      </c>
      <c r="BF72" s="10"/>
      <c r="BN72" s="10"/>
      <c r="BV72" s="10"/>
      <c r="BX72" s="2">
        <v>1</v>
      </c>
      <c r="CB72" s="2">
        <v>1</v>
      </c>
      <c r="CD72" s="10"/>
      <c r="CE72" s="6">
        <f t="shared" si="32"/>
        <v>7</v>
      </c>
      <c r="CM72" s="10"/>
      <c r="CU72" s="10"/>
      <c r="CW72" s="2">
        <v>1</v>
      </c>
      <c r="CZ72" s="2">
        <v>1</v>
      </c>
      <c r="DC72" s="10"/>
      <c r="DK72" s="10"/>
      <c r="DS72" s="10"/>
      <c r="EA72" s="10"/>
      <c r="EI72" s="10"/>
      <c r="EK72" s="2">
        <v>1</v>
      </c>
      <c r="EQ72" s="10"/>
      <c r="EY72" s="10"/>
      <c r="FG72" s="10"/>
      <c r="FH72" s="6">
        <f t="shared" si="33"/>
        <v>3</v>
      </c>
      <c r="FP72" s="10"/>
      <c r="FX72" s="10"/>
      <c r="GF72" s="10"/>
      <c r="GN72" s="10"/>
      <c r="GV72" s="10"/>
      <c r="HD72" s="10"/>
      <c r="HL72" s="10"/>
      <c r="HT72" s="10"/>
      <c r="IB72" s="10"/>
      <c r="IJ72" s="10"/>
      <c r="IK72" s="6">
        <f t="shared" si="34"/>
        <v>0</v>
      </c>
    </row>
    <row r="73" spans="1:245" x14ac:dyDescent="0.25">
      <c r="A73" s="2" t="s">
        <v>80</v>
      </c>
      <c r="B73" s="1" t="s">
        <v>46</v>
      </c>
      <c r="J73" s="10"/>
      <c r="R73" s="10"/>
      <c r="Y73" s="2">
        <v>1</v>
      </c>
      <c r="Z73" s="10"/>
      <c r="AH73" s="10"/>
      <c r="AI73" s="2">
        <v>1</v>
      </c>
      <c r="AP73" s="10"/>
      <c r="AX73" s="10"/>
      <c r="BF73" s="10"/>
      <c r="BG73" s="2">
        <v>1</v>
      </c>
      <c r="BN73" s="10"/>
      <c r="BP73" s="2">
        <v>1</v>
      </c>
      <c r="BV73" s="10"/>
      <c r="BX73" s="2">
        <v>1</v>
      </c>
      <c r="CD73" s="10"/>
      <c r="CE73" s="6">
        <f t="shared" si="32"/>
        <v>5</v>
      </c>
      <c r="CH73" s="2">
        <v>1</v>
      </c>
      <c r="CJ73" s="2">
        <v>1</v>
      </c>
      <c r="CM73" s="10"/>
      <c r="CU73" s="10"/>
      <c r="DC73" s="10"/>
      <c r="DK73" s="10"/>
      <c r="DS73" s="10"/>
      <c r="EA73" s="10"/>
      <c r="EI73" s="10"/>
      <c r="EQ73" s="10"/>
      <c r="ER73" s="2">
        <v>1</v>
      </c>
      <c r="EW73" s="2">
        <v>1</v>
      </c>
      <c r="EY73" s="10"/>
      <c r="FG73" s="10"/>
      <c r="FH73" s="6">
        <f t="shared" si="33"/>
        <v>4</v>
      </c>
      <c r="FP73" s="10"/>
      <c r="FX73" s="10"/>
      <c r="GF73" s="10"/>
      <c r="GN73" s="10"/>
      <c r="GV73" s="10"/>
      <c r="HD73" s="10"/>
      <c r="HL73" s="10"/>
      <c r="HT73" s="10"/>
      <c r="IB73" s="10"/>
      <c r="IJ73" s="10"/>
      <c r="IK73" s="6">
        <f t="shared" si="34"/>
        <v>0</v>
      </c>
    </row>
    <row r="74" spans="1:245" x14ac:dyDescent="0.25">
      <c r="A74" s="2" t="s">
        <v>81</v>
      </c>
      <c r="B74" s="1" t="s">
        <v>312</v>
      </c>
      <c r="J74" s="10"/>
      <c r="R74" s="10"/>
      <c r="Z74" s="10"/>
      <c r="AH74" s="10"/>
      <c r="AP74" s="10"/>
      <c r="AW74" s="2">
        <v>1</v>
      </c>
      <c r="AX74" s="10"/>
      <c r="BE74" s="2">
        <v>1</v>
      </c>
      <c r="BF74" s="10"/>
      <c r="BJ74" s="2">
        <v>1</v>
      </c>
      <c r="BN74" s="10"/>
      <c r="BO74" s="2">
        <v>1</v>
      </c>
      <c r="BS74" s="2">
        <v>2</v>
      </c>
      <c r="BV74" s="10">
        <v>2</v>
      </c>
      <c r="BX74" s="2">
        <v>4</v>
      </c>
      <c r="BZ74" s="2">
        <v>1</v>
      </c>
      <c r="CD74" s="10"/>
      <c r="CE74" s="6">
        <f t="shared" si="32"/>
        <v>13</v>
      </c>
      <c r="CF74" s="2">
        <v>1</v>
      </c>
      <c r="CH74" s="2">
        <v>1</v>
      </c>
      <c r="CI74" s="2">
        <v>1</v>
      </c>
      <c r="CK74" s="2">
        <v>1</v>
      </c>
      <c r="CL74" s="2">
        <v>2</v>
      </c>
      <c r="CM74" s="10"/>
      <c r="CU74" s="10"/>
      <c r="DC74" s="10"/>
      <c r="DK74" s="10"/>
      <c r="DS74" s="10"/>
      <c r="EA74" s="10"/>
      <c r="EF74" s="2">
        <v>1</v>
      </c>
      <c r="EI74" s="10"/>
      <c r="EQ74" s="10"/>
      <c r="EY74" s="10"/>
      <c r="FG74" s="10"/>
      <c r="FH74" s="6">
        <f t="shared" si="33"/>
        <v>7</v>
      </c>
      <c r="FP74" s="10"/>
      <c r="FX74" s="10"/>
      <c r="GF74" s="10"/>
      <c r="GN74" s="10"/>
      <c r="GV74" s="10"/>
      <c r="HD74" s="10"/>
      <c r="HL74" s="10"/>
      <c r="HT74" s="10"/>
      <c r="IB74" s="10"/>
      <c r="IJ74" s="10"/>
      <c r="IK74" s="6">
        <f t="shared" si="34"/>
        <v>0</v>
      </c>
    </row>
    <row r="75" spans="1:245" x14ac:dyDescent="0.25">
      <c r="A75" s="2" t="s">
        <v>82</v>
      </c>
      <c r="B75" s="1" t="s">
        <v>197</v>
      </c>
      <c r="J75" s="10"/>
      <c r="O75" s="2">
        <v>1</v>
      </c>
      <c r="R75" s="10">
        <v>2</v>
      </c>
      <c r="Z75" s="10"/>
      <c r="AA75" s="2">
        <v>2</v>
      </c>
      <c r="AC75" s="2">
        <v>1</v>
      </c>
      <c r="AD75" s="2">
        <v>1</v>
      </c>
      <c r="AF75" s="2">
        <v>1</v>
      </c>
      <c r="AH75" s="10">
        <v>1</v>
      </c>
      <c r="AM75" s="2">
        <v>1</v>
      </c>
      <c r="AP75" s="10"/>
      <c r="AX75" s="10"/>
      <c r="BF75" s="10"/>
      <c r="BH75" s="2">
        <v>1</v>
      </c>
      <c r="BN75" s="10"/>
      <c r="BV75" s="10"/>
      <c r="CD75" s="10"/>
      <c r="CE75" s="6">
        <f t="shared" si="32"/>
        <v>11</v>
      </c>
      <c r="CM75" s="10"/>
      <c r="CU75" s="10"/>
      <c r="DC75" s="10"/>
      <c r="DF75" s="2">
        <v>1</v>
      </c>
      <c r="DK75" s="10"/>
      <c r="DN75" s="2">
        <v>2</v>
      </c>
      <c r="DS75" s="10"/>
      <c r="EA75" s="10"/>
      <c r="EI75" s="10"/>
      <c r="EQ75" s="10"/>
      <c r="EU75" s="2">
        <v>1</v>
      </c>
      <c r="EY75" s="10"/>
      <c r="FG75" s="10"/>
      <c r="FH75" s="6">
        <f t="shared" si="33"/>
        <v>4</v>
      </c>
      <c r="FP75" s="10"/>
      <c r="FX75" s="10"/>
      <c r="GF75" s="10"/>
      <c r="GK75" s="2">
        <v>1</v>
      </c>
      <c r="GN75" s="10"/>
      <c r="GV75" s="10"/>
      <c r="HD75" s="10"/>
      <c r="HK75" s="2">
        <v>1</v>
      </c>
      <c r="HL75" s="10"/>
      <c r="HT75" s="10"/>
      <c r="IB75" s="10"/>
      <c r="IJ75" s="10"/>
      <c r="IK75" s="6">
        <f t="shared" si="34"/>
        <v>2</v>
      </c>
    </row>
    <row r="76" spans="1:245" x14ac:dyDescent="0.25">
      <c r="A76" s="2" t="s">
        <v>83</v>
      </c>
      <c r="B76" s="1" t="s">
        <v>36</v>
      </c>
      <c r="J76" s="10"/>
      <c r="R76" s="10"/>
      <c r="Z76" s="10"/>
      <c r="AH76" s="10"/>
      <c r="AP76" s="10"/>
      <c r="AX76" s="10"/>
      <c r="BF76" s="10"/>
      <c r="BN76" s="10"/>
      <c r="BO76" s="2">
        <v>2</v>
      </c>
      <c r="BS76" s="2">
        <v>1</v>
      </c>
      <c r="BU76" s="2">
        <v>1</v>
      </c>
      <c r="BV76" s="10">
        <v>3</v>
      </c>
      <c r="BX76" s="2">
        <v>1</v>
      </c>
      <c r="CD76" s="10"/>
      <c r="CE76" s="6">
        <f t="shared" si="32"/>
        <v>8</v>
      </c>
      <c r="CI76" s="2">
        <v>1</v>
      </c>
      <c r="CM76" s="10"/>
      <c r="CU76" s="10"/>
      <c r="DC76" s="10"/>
      <c r="DK76" s="10"/>
      <c r="DS76" s="10"/>
      <c r="EA76" s="10"/>
      <c r="EI76" s="10"/>
      <c r="EQ76" s="10"/>
      <c r="EY76" s="10"/>
      <c r="FG76" s="10"/>
      <c r="FH76" s="6">
        <f t="shared" si="33"/>
        <v>1</v>
      </c>
      <c r="FP76" s="10"/>
      <c r="FX76" s="10"/>
      <c r="GF76" s="10"/>
      <c r="GN76" s="10"/>
      <c r="GV76" s="10"/>
      <c r="HD76" s="10"/>
      <c r="HL76" s="10"/>
      <c r="HT76" s="10"/>
      <c r="IB76" s="10"/>
      <c r="IJ76" s="10"/>
      <c r="IK76" s="6">
        <f t="shared" si="34"/>
        <v>0</v>
      </c>
    </row>
    <row r="77" spans="1:245" x14ac:dyDescent="0.25">
      <c r="A77" s="2" t="s">
        <v>84</v>
      </c>
      <c r="B77" s="1" t="s">
        <v>313</v>
      </c>
      <c r="J77" s="10"/>
      <c r="R77" s="10"/>
      <c r="Z77" s="10"/>
      <c r="AH77" s="10"/>
      <c r="AP77" s="10"/>
      <c r="AX77" s="10"/>
      <c r="BF77" s="10"/>
      <c r="BG77" s="2">
        <v>1</v>
      </c>
      <c r="BN77" s="10"/>
      <c r="BP77" s="2">
        <v>1</v>
      </c>
      <c r="BV77" s="10"/>
      <c r="CB77" s="2">
        <v>1</v>
      </c>
      <c r="CD77" s="10"/>
      <c r="CE77" s="6">
        <f t="shared" si="32"/>
        <v>3</v>
      </c>
      <c r="CF77" s="2">
        <v>1</v>
      </c>
      <c r="CM77" s="10"/>
      <c r="CU77" s="10"/>
      <c r="DC77" s="10"/>
      <c r="DK77" s="10"/>
      <c r="DS77" s="10"/>
      <c r="EA77" s="10"/>
      <c r="EI77" s="10"/>
      <c r="EQ77" s="10"/>
      <c r="EY77" s="10"/>
      <c r="FG77" s="10"/>
      <c r="FH77" s="6">
        <f t="shared" si="33"/>
        <v>1</v>
      </c>
      <c r="FP77" s="10"/>
      <c r="FX77" s="10"/>
      <c r="GF77" s="10"/>
      <c r="GN77" s="10"/>
      <c r="GV77" s="10"/>
      <c r="HD77" s="10"/>
      <c r="HL77" s="10"/>
      <c r="HT77" s="10"/>
      <c r="IB77" s="10"/>
      <c r="IJ77" s="10"/>
      <c r="IK77" s="6">
        <f t="shared" si="34"/>
        <v>0</v>
      </c>
    </row>
    <row r="78" spans="1:245" x14ac:dyDescent="0.25">
      <c r="A78" s="2" t="s">
        <v>150</v>
      </c>
      <c r="B78" s="1" t="s">
        <v>314</v>
      </c>
      <c r="J78" s="10"/>
      <c r="R78" s="10"/>
      <c r="Z78" s="10"/>
      <c r="AH78" s="10"/>
      <c r="AP78" s="10"/>
      <c r="AX78" s="10"/>
      <c r="BF78" s="10"/>
      <c r="BG78" s="2">
        <v>1</v>
      </c>
      <c r="BN78" s="10"/>
      <c r="BP78" s="2">
        <v>1</v>
      </c>
      <c r="BS78" s="2">
        <v>1</v>
      </c>
      <c r="BV78" s="10"/>
      <c r="BZ78" s="2">
        <v>1</v>
      </c>
      <c r="CB78" s="2">
        <v>1</v>
      </c>
      <c r="CD78" s="10"/>
      <c r="CE78" s="6">
        <f t="shared" si="32"/>
        <v>5</v>
      </c>
      <c r="CM78" s="10">
        <v>1</v>
      </c>
      <c r="CU78" s="10"/>
      <c r="DC78" s="10"/>
      <c r="DK78" s="10"/>
      <c r="DS78" s="10"/>
      <c r="DY78" s="2">
        <v>1</v>
      </c>
      <c r="EA78" s="10">
        <v>1</v>
      </c>
      <c r="EB78" s="2">
        <v>1</v>
      </c>
      <c r="EI78" s="10"/>
      <c r="EQ78" s="10"/>
      <c r="EY78" s="10"/>
      <c r="FG78" s="10"/>
      <c r="FH78" s="6">
        <f t="shared" si="33"/>
        <v>4</v>
      </c>
      <c r="FP78" s="10"/>
      <c r="FX78" s="10"/>
      <c r="GF78" s="10"/>
      <c r="GN78" s="10"/>
      <c r="GV78" s="10"/>
      <c r="HD78" s="10"/>
      <c r="HL78" s="10"/>
      <c r="HT78" s="10"/>
      <c r="IB78" s="10"/>
      <c r="IJ78" s="10"/>
      <c r="IK78" s="6">
        <f t="shared" si="34"/>
        <v>0</v>
      </c>
    </row>
    <row r="79" spans="1:245" x14ac:dyDescent="0.25">
      <c r="A79" s="2" t="s">
        <v>90</v>
      </c>
      <c r="B79" s="1" t="s">
        <v>315</v>
      </c>
      <c r="J79" s="10"/>
      <c r="R79" s="10"/>
      <c r="Z79" s="10"/>
      <c r="AE79" s="2">
        <v>1</v>
      </c>
      <c r="AH79" s="10"/>
      <c r="AP79" s="10"/>
      <c r="AX79" s="10"/>
      <c r="AY79" s="2">
        <v>1</v>
      </c>
      <c r="BF79" s="10"/>
      <c r="BN79" s="10"/>
      <c r="BV79" s="10"/>
      <c r="CD79" s="10"/>
      <c r="CE79" s="6">
        <f t="shared" si="32"/>
        <v>2</v>
      </c>
      <c r="CM79" s="10"/>
      <c r="CU79" s="10"/>
      <c r="DC79" s="10"/>
      <c r="DK79" s="10"/>
      <c r="DS79" s="10"/>
      <c r="EA79" s="10"/>
      <c r="EI79" s="10"/>
      <c r="EQ79" s="10"/>
      <c r="EY79" s="10"/>
      <c r="FG79" s="10"/>
      <c r="FH79" s="6">
        <f t="shared" si="33"/>
        <v>0</v>
      </c>
      <c r="FP79" s="10"/>
      <c r="FX79" s="10"/>
      <c r="GF79" s="10"/>
      <c r="GN79" s="10"/>
      <c r="GV79" s="10"/>
      <c r="HD79" s="10"/>
      <c r="HL79" s="10"/>
      <c r="HT79" s="10"/>
      <c r="IB79" s="10"/>
      <c r="IJ79" s="10"/>
      <c r="IK79" s="6">
        <f t="shared" si="34"/>
        <v>0</v>
      </c>
    </row>
    <row r="80" spans="1:245" x14ac:dyDescent="0.25">
      <c r="A80" s="2" t="s">
        <v>91</v>
      </c>
      <c r="B80" s="1" t="s">
        <v>316</v>
      </c>
      <c r="J80" s="10"/>
      <c r="R80" s="10"/>
      <c r="Z80" s="10"/>
      <c r="AH80" s="10"/>
      <c r="AP80" s="10"/>
      <c r="AX80" s="10"/>
      <c r="BF80" s="10"/>
      <c r="BN80" s="10"/>
      <c r="BV80" s="10"/>
      <c r="CB80" s="2">
        <v>1</v>
      </c>
      <c r="CD80" s="10">
        <v>1</v>
      </c>
      <c r="CE80" s="6">
        <f t="shared" si="32"/>
        <v>2</v>
      </c>
      <c r="CM80" s="10">
        <v>2</v>
      </c>
      <c r="CU80" s="10"/>
      <c r="CV80" s="2" t="s">
        <v>95</v>
      </c>
      <c r="DC80" s="10"/>
      <c r="DK80" s="10"/>
      <c r="DS80" s="10"/>
      <c r="EA80" s="10"/>
      <c r="EI80" s="10"/>
      <c r="EQ80" s="10"/>
      <c r="EY80" s="10"/>
      <c r="FG80" s="10"/>
      <c r="FH80" s="6">
        <f t="shared" si="33"/>
        <v>2</v>
      </c>
      <c r="FP80" s="10"/>
      <c r="FX80" s="10"/>
      <c r="GF80" s="10"/>
      <c r="GN80" s="10"/>
      <c r="GV80" s="10"/>
      <c r="HD80" s="10"/>
      <c r="HL80" s="10"/>
      <c r="HT80" s="10"/>
      <c r="IB80" s="10"/>
      <c r="IJ80" s="10"/>
      <c r="IK80" s="6">
        <f t="shared" si="34"/>
        <v>0</v>
      </c>
    </row>
    <row r="81" spans="1:245" x14ac:dyDescent="0.25">
      <c r="A81" s="2" t="s">
        <v>92</v>
      </c>
      <c r="B81" s="1" t="s">
        <v>317</v>
      </c>
      <c r="J81" s="10"/>
      <c r="R81" s="10"/>
      <c r="Z81" s="10"/>
      <c r="AH81" s="10"/>
      <c r="AP81" s="10"/>
      <c r="AX81" s="10"/>
      <c r="AY81" s="2">
        <v>1</v>
      </c>
      <c r="BF81" s="10"/>
      <c r="BI81" s="2">
        <v>1</v>
      </c>
      <c r="BN81" s="10"/>
      <c r="BO81" s="2">
        <v>1</v>
      </c>
      <c r="BV81" s="10"/>
      <c r="BY81" s="2">
        <v>1</v>
      </c>
      <c r="CC81" s="2">
        <v>1</v>
      </c>
      <c r="CD81" s="10"/>
      <c r="CE81" s="6">
        <f t="shared" si="32"/>
        <v>5</v>
      </c>
      <c r="CG81" s="2">
        <v>1</v>
      </c>
      <c r="CM81" s="10"/>
      <c r="CU81" s="10"/>
      <c r="DC81" s="10"/>
      <c r="DK81" s="10"/>
      <c r="DS81" s="10"/>
      <c r="EA81" s="10"/>
      <c r="EI81" s="10"/>
      <c r="EQ81" s="10"/>
      <c r="EY81" s="10"/>
      <c r="FG81" s="10"/>
      <c r="FH81" s="6">
        <f t="shared" si="33"/>
        <v>1</v>
      </c>
      <c r="FP81" s="10"/>
      <c r="FX81" s="10"/>
      <c r="GF81" s="10"/>
      <c r="GN81" s="10"/>
      <c r="GV81" s="10"/>
      <c r="HD81" s="10"/>
      <c r="HL81" s="10"/>
      <c r="HT81" s="10"/>
      <c r="IB81" s="10"/>
      <c r="IJ81" s="10"/>
      <c r="IK81" s="6">
        <f t="shared" si="34"/>
        <v>0</v>
      </c>
    </row>
    <row r="82" spans="1:245" x14ac:dyDescent="0.25">
      <c r="A82" s="2" t="s">
        <v>129</v>
      </c>
      <c r="B82" s="1"/>
      <c r="C82" s="2">
        <f>COUNT(C5:C81)</f>
        <v>2</v>
      </c>
      <c r="D82" s="2">
        <f t="shared" ref="D82:BO82" si="35">COUNT(D5:D81)</f>
        <v>10</v>
      </c>
      <c r="E82" s="2">
        <f t="shared" si="35"/>
        <v>5</v>
      </c>
      <c r="F82" s="2">
        <f t="shared" si="35"/>
        <v>2</v>
      </c>
      <c r="G82" s="2">
        <f t="shared" si="35"/>
        <v>7</v>
      </c>
      <c r="H82" s="2">
        <f t="shared" si="35"/>
        <v>4</v>
      </c>
      <c r="I82" s="2">
        <f t="shared" si="35"/>
        <v>3</v>
      </c>
      <c r="J82" s="2">
        <f t="shared" si="35"/>
        <v>3</v>
      </c>
      <c r="K82" s="2">
        <f t="shared" si="35"/>
        <v>3</v>
      </c>
      <c r="L82" s="2">
        <f t="shared" si="35"/>
        <v>4</v>
      </c>
      <c r="M82" s="2">
        <f t="shared" si="35"/>
        <v>2</v>
      </c>
      <c r="N82" s="2">
        <f t="shared" si="35"/>
        <v>4</v>
      </c>
      <c r="O82" s="2">
        <f t="shared" si="35"/>
        <v>10</v>
      </c>
      <c r="P82" s="2">
        <f t="shared" si="35"/>
        <v>11</v>
      </c>
      <c r="Q82" s="2">
        <f t="shared" si="35"/>
        <v>7</v>
      </c>
      <c r="R82" s="2">
        <f t="shared" si="35"/>
        <v>8</v>
      </c>
      <c r="S82" s="2">
        <f t="shared" si="35"/>
        <v>10</v>
      </c>
      <c r="T82" s="2">
        <f t="shared" si="35"/>
        <v>4</v>
      </c>
      <c r="U82" s="2">
        <f t="shared" si="35"/>
        <v>4</v>
      </c>
      <c r="V82" s="2">
        <f t="shared" si="35"/>
        <v>3</v>
      </c>
      <c r="W82" s="2">
        <f t="shared" si="35"/>
        <v>3</v>
      </c>
      <c r="X82" s="2">
        <f t="shared" si="35"/>
        <v>1</v>
      </c>
      <c r="Y82" s="2">
        <f t="shared" si="35"/>
        <v>7</v>
      </c>
      <c r="Z82" s="2">
        <f t="shared" si="35"/>
        <v>6</v>
      </c>
      <c r="AA82" s="2">
        <f t="shared" si="35"/>
        <v>10</v>
      </c>
      <c r="AB82" s="2">
        <f t="shared" si="35"/>
        <v>4</v>
      </c>
      <c r="AC82" s="2">
        <f t="shared" si="35"/>
        <v>5</v>
      </c>
      <c r="AD82" s="2">
        <f t="shared" si="35"/>
        <v>7</v>
      </c>
      <c r="AE82" s="2">
        <f t="shared" si="35"/>
        <v>6</v>
      </c>
      <c r="AF82" s="2">
        <f t="shared" si="35"/>
        <v>3</v>
      </c>
      <c r="AG82" s="2">
        <f t="shared" si="35"/>
        <v>6</v>
      </c>
      <c r="AH82" s="2">
        <f t="shared" si="35"/>
        <v>6</v>
      </c>
      <c r="AI82" s="2">
        <f t="shared" si="35"/>
        <v>12</v>
      </c>
      <c r="AJ82" s="2">
        <f t="shared" si="35"/>
        <v>2</v>
      </c>
      <c r="AK82" s="2">
        <f t="shared" si="35"/>
        <v>3</v>
      </c>
      <c r="AL82" s="2">
        <f t="shared" si="35"/>
        <v>5</v>
      </c>
      <c r="AM82" s="2">
        <f t="shared" si="35"/>
        <v>6</v>
      </c>
      <c r="AN82" s="2">
        <f t="shared" si="35"/>
        <v>4</v>
      </c>
      <c r="AO82" s="2">
        <f t="shared" si="35"/>
        <v>3</v>
      </c>
      <c r="AP82" s="2">
        <f t="shared" si="35"/>
        <v>6</v>
      </c>
      <c r="AQ82" s="2">
        <f t="shared" si="35"/>
        <v>2</v>
      </c>
      <c r="AR82" s="2">
        <f t="shared" si="35"/>
        <v>3</v>
      </c>
      <c r="AS82" s="2">
        <f t="shared" si="35"/>
        <v>5</v>
      </c>
      <c r="AT82" s="2">
        <f t="shared" si="35"/>
        <v>3</v>
      </c>
      <c r="AU82" s="2">
        <f t="shared" si="35"/>
        <v>4</v>
      </c>
      <c r="AV82" s="2">
        <f t="shared" si="35"/>
        <v>7</v>
      </c>
      <c r="AW82" s="2">
        <f t="shared" si="35"/>
        <v>5</v>
      </c>
      <c r="AX82" s="2">
        <f t="shared" si="35"/>
        <v>6</v>
      </c>
      <c r="AY82" s="2">
        <f t="shared" si="35"/>
        <v>4</v>
      </c>
      <c r="AZ82" s="2">
        <f t="shared" si="35"/>
        <v>3</v>
      </c>
      <c r="BA82" s="2">
        <f t="shared" si="35"/>
        <v>2</v>
      </c>
      <c r="BB82" s="2">
        <f t="shared" si="35"/>
        <v>6</v>
      </c>
      <c r="BC82" s="2">
        <f t="shared" si="35"/>
        <v>5</v>
      </c>
      <c r="BD82" s="2">
        <f t="shared" si="35"/>
        <v>3</v>
      </c>
      <c r="BE82" s="2">
        <f t="shared" si="35"/>
        <v>7</v>
      </c>
      <c r="BF82" s="2">
        <f t="shared" si="35"/>
        <v>2</v>
      </c>
      <c r="BG82" s="2">
        <f t="shared" si="35"/>
        <v>10</v>
      </c>
      <c r="BH82" s="2">
        <f t="shared" si="35"/>
        <v>10</v>
      </c>
      <c r="BI82" s="2">
        <f t="shared" si="35"/>
        <v>9</v>
      </c>
      <c r="BJ82" s="2">
        <f t="shared" si="35"/>
        <v>11</v>
      </c>
      <c r="BK82" s="2">
        <f t="shared" si="35"/>
        <v>4</v>
      </c>
      <c r="BL82" s="2">
        <f t="shared" si="35"/>
        <v>7</v>
      </c>
      <c r="BM82" s="2">
        <f t="shared" si="35"/>
        <v>5</v>
      </c>
      <c r="BN82" s="2">
        <f t="shared" si="35"/>
        <v>10</v>
      </c>
      <c r="BO82" s="2">
        <f t="shared" si="35"/>
        <v>10</v>
      </c>
      <c r="BP82" s="2">
        <f t="shared" ref="BP82:EB82" si="36">COUNT(BP5:BP81)</f>
        <v>6</v>
      </c>
      <c r="BQ82" s="2">
        <f t="shared" si="36"/>
        <v>6</v>
      </c>
      <c r="BR82" s="2">
        <f t="shared" si="36"/>
        <v>3</v>
      </c>
      <c r="BS82" s="2">
        <f t="shared" si="36"/>
        <v>12</v>
      </c>
      <c r="BT82" s="2">
        <f t="shared" si="36"/>
        <v>5</v>
      </c>
      <c r="BU82" s="2">
        <f t="shared" si="36"/>
        <v>4</v>
      </c>
      <c r="BV82" s="2">
        <f t="shared" si="36"/>
        <v>9</v>
      </c>
      <c r="BW82" s="2">
        <f t="shared" si="36"/>
        <v>4</v>
      </c>
      <c r="BX82" s="2">
        <f t="shared" si="36"/>
        <v>11</v>
      </c>
      <c r="BY82" s="2">
        <f t="shared" si="36"/>
        <v>2</v>
      </c>
      <c r="BZ82" s="2">
        <f t="shared" si="36"/>
        <v>3</v>
      </c>
      <c r="CA82" s="2">
        <f t="shared" si="36"/>
        <v>2</v>
      </c>
      <c r="CB82" s="2">
        <f t="shared" si="36"/>
        <v>10</v>
      </c>
      <c r="CC82" s="2">
        <f t="shared" si="36"/>
        <v>7</v>
      </c>
      <c r="CD82" s="2">
        <f t="shared" si="36"/>
        <v>7</v>
      </c>
      <c r="CE82" s="6">
        <f>COUNTIF(CE5:CE81, "&gt;0")</f>
        <v>55</v>
      </c>
      <c r="CF82" s="2">
        <f t="shared" si="36"/>
        <v>7</v>
      </c>
      <c r="CG82" s="2">
        <f t="shared" si="36"/>
        <v>2</v>
      </c>
      <c r="CH82" s="2">
        <f t="shared" si="36"/>
        <v>4</v>
      </c>
      <c r="CI82" s="2">
        <f t="shared" si="36"/>
        <v>10</v>
      </c>
      <c r="CJ82" s="2">
        <f t="shared" si="36"/>
        <v>6</v>
      </c>
      <c r="CK82" s="2">
        <f t="shared" si="36"/>
        <v>3</v>
      </c>
      <c r="CL82" s="2">
        <f t="shared" si="36"/>
        <v>9</v>
      </c>
      <c r="CM82" s="2">
        <f t="shared" si="36"/>
        <v>7</v>
      </c>
      <c r="CN82" s="2">
        <f t="shared" si="36"/>
        <v>3</v>
      </c>
      <c r="CO82" s="2">
        <f t="shared" si="36"/>
        <v>3</v>
      </c>
      <c r="CP82" s="2">
        <f t="shared" si="36"/>
        <v>1</v>
      </c>
      <c r="CQ82" s="2">
        <f t="shared" si="36"/>
        <v>2</v>
      </c>
      <c r="CR82" s="2">
        <f t="shared" si="36"/>
        <v>4</v>
      </c>
      <c r="CS82" s="2">
        <f t="shared" si="36"/>
        <v>4</v>
      </c>
      <c r="CT82" s="2">
        <f t="shared" si="36"/>
        <v>3</v>
      </c>
      <c r="CU82" s="2">
        <f t="shared" si="36"/>
        <v>2</v>
      </c>
      <c r="CV82" s="2">
        <f t="shared" si="36"/>
        <v>7</v>
      </c>
      <c r="CW82" s="2">
        <f t="shared" si="36"/>
        <v>1</v>
      </c>
      <c r="CX82" s="2">
        <f t="shared" si="36"/>
        <v>1</v>
      </c>
      <c r="CY82" s="2">
        <f t="shared" si="36"/>
        <v>5</v>
      </c>
      <c r="CZ82" s="2">
        <f t="shared" si="36"/>
        <v>4</v>
      </c>
      <c r="DA82" s="2">
        <f t="shared" si="36"/>
        <v>3</v>
      </c>
      <c r="DB82" s="2">
        <f t="shared" si="36"/>
        <v>2</v>
      </c>
      <c r="DC82" s="2">
        <f t="shared" si="36"/>
        <v>6</v>
      </c>
      <c r="DD82" s="2">
        <f t="shared" si="36"/>
        <v>2</v>
      </c>
      <c r="DE82" s="2">
        <f t="shared" si="36"/>
        <v>4</v>
      </c>
      <c r="DF82" s="2">
        <f t="shared" si="36"/>
        <v>6</v>
      </c>
      <c r="DG82" s="2">
        <f t="shared" si="36"/>
        <v>5</v>
      </c>
      <c r="DH82" s="2">
        <f t="shared" si="36"/>
        <v>2</v>
      </c>
      <c r="DI82" s="2">
        <f t="shared" si="36"/>
        <v>4</v>
      </c>
      <c r="DJ82" s="2">
        <f t="shared" si="36"/>
        <v>5</v>
      </c>
      <c r="DK82" s="2">
        <f t="shared" si="36"/>
        <v>4</v>
      </c>
      <c r="DL82" s="2">
        <f t="shared" si="36"/>
        <v>3</v>
      </c>
      <c r="DM82" s="2">
        <f t="shared" si="36"/>
        <v>3</v>
      </c>
      <c r="DN82" s="2">
        <f t="shared" si="36"/>
        <v>10</v>
      </c>
      <c r="DO82" s="2">
        <f t="shared" si="36"/>
        <v>5</v>
      </c>
      <c r="DP82" s="2">
        <f t="shared" si="36"/>
        <v>4</v>
      </c>
      <c r="DQ82" s="2">
        <f t="shared" si="36"/>
        <v>5</v>
      </c>
      <c r="DR82" s="2">
        <f t="shared" si="36"/>
        <v>5</v>
      </c>
      <c r="DS82" s="2">
        <f t="shared" si="36"/>
        <v>3</v>
      </c>
      <c r="DT82" s="2">
        <f t="shared" si="36"/>
        <v>4</v>
      </c>
      <c r="DU82" s="2">
        <f t="shared" si="36"/>
        <v>4</v>
      </c>
      <c r="DV82" s="2">
        <f t="shared" si="36"/>
        <v>4</v>
      </c>
      <c r="DW82" s="2">
        <f t="shared" si="36"/>
        <v>6</v>
      </c>
      <c r="DX82" s="2">
        <f t="shared" si="36"/>
        <v>4</v>
      </c>
      <c r="DY82" s="2">
        <f t="shared" si="36"/>
        <v>2</v>
      </c>
      <c r="DZ82" s="2">
        <f t="shared" si="36"/>
        <v>4</v>
      </c>
      <c r="EA82" s="2">
        <f t="shared" si="36"/>
        <v>2</v>
      </c>
      <c r="EB82" s="2">
        <f t="shared" si="36"/>
        <v>5</v>
      </c>
      <c r="EC82" s="2">
        <f t="shared" ref="EC82:GO82" si="37">COUNT(EC5:EC81)</f>
        <v>3</v>
      </c>
      <c r="ED82" s="2">
        <f t="shared" si="37"/>
        <v>1</v>
      </c>
      <c r="EE82" s="2">
        <f t="shared" si="37"/>
        <v>0</v>
      </c>
      <c r="EF82" s="2">
        <f t="shared" si="37"/>
        <v>4</v>
      </c>
      <c r="EG82" s="2">
        <f t="shared" si="37"/>
        <v>5</v>
      </c>
      <c r="EH82" s="2">
        <f t="shared" si="37"/>
        <v>3</v>
      </c>
      <c r="EI82" s="2">
        <f t="shared" si="37"/>
        <v>10</v>
      </c>
      <c r="EJ82" s="2">
        <f t="shared" si="37"/>
        <v>3</v>
      </c>
      <c r="EK82" s="2">
        <f t="shared" si="37"/>
        <v>3</v>
      </c>
      <c r="EL82" s="2">
        <f t="shared" si="37"/>
        <v>2</v>
      </c>
      <c r="EM82" s="2">
        <f t="shared" si="37"/>
        <v>3</v>
      </c>
      <c r="EN82" s="2">
        <f t="shared" si="37"/>
        <v>4</v>
      </c>
      <c r="EO82" s="2">
        <f t="shared" si="37"/>
        <v>2</v>
      </c>
      <c r="EP82" s="2">
        <f t="shared" si="37"/>
        <v>0</v>
      </c>
      <c r="EQ82" s="2">
        <f t="shared" si="37"/>
        <v>2</v>
      </c>
      <c r="ER82" s="2">
        <f t="shared" si="37"/>
        <v>3</v>
      </c>
      <c r="ES82" s="2">
        <f t="shared" si="37"/>
        <v>4</v>
      </c>
      <c r="ET82" s="2">
        <f t="shared" si="37"/>
        <v>3</v>
      </c>
      <c r="EU82" s="2">
        <f t="shared" si="37"/>
        <v>5</v>
      </c>
      <c r="EV82" s="2">
        <f t="shared" si="37"/>
        <v>4</v>
      </c>
      <c r="EW82" s="2">
        <f t="shared" si="37"/>
        <v>5</v>
      </c>
      <c r="EX82" s="2">
        <f t="shared" si="37"/>
        <v>0</v>
      </c>
      <c r="EY82" s="2">
        <f t="shared" si="37"/>
        <v>5</v>
      </c>
      <c r="EZ82" s="2">
        <f t="shared" si="37"/>
        <v>1</v>
      </c>
      <c r="FA82" s="2">
        <f t="shared" si="37"/>
        <v>3</v>
      </c>
      <c r="FB82" s="2">
        <f t="shared" si="37"/>
        <v>0</v>
      </c>
      <c r="FC82" s="2">
        <f t="shared" si="37"/>
        <v>1</v>
      </c>
      <c r="FD82" s="2">
        <f t="shared" si="37"/>
        <v>0</v>
      </c>
      <c r="FE82" s="2">
        <f t="shared" si="37"/>
        <v>1</v>
      </c>
      <c r="FF82" s="2">
        <f t="shared" si="37"/>
        <v>1</v>
      </c>
      <c r="FG82" s="2">
        <f t="shared" si="37"/>
        <v>2</v>
      </c>
      <c r="FH82" s="6">
        <f>COUNTIF(FH5:FH81, "&gt;0")</f>
        <v>58</v>
      </c>
      <c r="FI82" s="2">
        <f t="shared" si="37"/>
        <v>1</v>
      </c>
      <c r="FJ82" s="2">
        <f t="shared" si="37"/>
        <v>2</v>
      </c>
      <c r="FK82" s="2">
        <f t="shared" si="37"/>
        <v>3</v>
      </c>
      <c r="FL82" s="2">
        <f t="shared" si="37"/>
        <v>1</v>
      </c>
      <c r="FM82" s="2">
        <f t="shared" si="37"/>
        <v>1</v>
      </c>
      <c r="FN82" s="2">
        <f t="shared" si="37"/>
        <v>1</v>
      </c>
      <c r="FO82" s="2">
        <f t="shared" si="37"/>
        <v>2</v>
      </c>
      <c r="FP82" s="2">
        <f t="shared" si="37"/>
        <v>2</v>
      </c>
      <c r="FQ82" s="2">
        <f t="shared" si="37"/>
        <v>3</v>
      </c>
      <c r="FR82" s="2">
        <f t="shared" si="37"/>
        <v>2</v>
      </c>
      <c r="FS82" s="2">
        <f t="shared" si="37"/>
        <v>4</v>
      </c>
      <c r="FT82" s="2">
        <f t="shared" si="37"/>
        <v>1</v>
      </c>
      <c r="FU82" s="2">
        <f t="shared" si="37"/>
        <v>3</v>
      </c>
      <c r="FV82" s="2">
        <f t="shared" si="37"/>
        <v>2</v>
      </c>
      <c r="FW82" s="2">
        <f t="shared" si="37"/>
        <v>1</v>
      </c>
      <c r="FX82" s="2">
        <f t="shared" si="37"/>
        <v>3</v>
      </c>
      <c r="FY82" s="2">
        <f t="shared" si="37"/>
        <v>2</v>
      </c>
      <c r="FZ82" s="2">
        <f t="shared" si="37"/>
        <v>0</v>
      </c>
      <c r="GA82" s="2">
        <f t="shared" si="37"/>
        <v>3</v>
      </c>
      <c r="GB82" s="2">
        <f t="shared" si="37"/>
        <v>0</v>
      </c>
      <c r="GC82" s="2">
        <f t="shared" si="37"/>
        <v>2</v>
      </c>
      <c r="GD82" s="2">
        <f t="shared" si="37"/>
        <v>0</v>
      </c>
      <c r="GE82" s="2">
        <f t="shared" si="37"/>
        <v>0</v>
      </c>
      <c r="GF82" s="2">
        <f t="shared" si="37"/>
        <v>2</v>
      </c>
      <c r="GG82" s="2">
        <f t="shared" si="37"/>
        <v>1</v>
      </c>
      <c r="GH82" s="2">
        <f t="shared" si="37"/>
        <v>0</v>
      </c>
      <c r="GI82" s="2">
        <f t="shared" si="37"/>
        <v>2</v>
      </c>
      <c r="GJ82" s="2">
        <f t="shared" si="37"/>
        <v>2</v>
      </c>
      <c r="GK82" s="2">
        <f t="shared" si="37"/>
        <v>2</v>
      </c>
      <c r="GL82" s="2">
        <f t="shared" si="37"/>
        <v>1</v>
      </c>
      <c r="GM82" s="2">
        <f t="shared" si="37"/>
        <v>3</v>
      </c>
      <c r="GN82" s="2">
        <f t="shared" si="37"/>
        <v>3</v>
      </c>
      <c r="GO82" s="2">
        <f t="shared" si="37"/>
        <v>2</v>
      </c>
      <c r="GP82" s="2">
        <f t="shared" ref="GP82:IJ82" si="38">COUNT(GP5:GP81)</f>
        <v>1</v>
      </c>
      <c r="GQ82" s="2">
        <f t="shared" si="38"/>
        <v>4</v>
      </c>
      <c r="GR82" s="2">
        <f t="shared" si="38"/>
        <v>0</v>
      </c>
      <c r="GS82" s="2">
        <f t="shared" si="38"/>
        <v>3</v>
      </c>
      <c r="GT82" s="2">
        <f t="shared" si="38"/>
        <v>2</v>
      </c>
      <c r="GU82" s="2">
        <f t="shared" si="38"/>
        <v>4</v>
      </c>
      <c r="GV82" s="2">
        <f t="shared" si="38"/>
        <v>0</v>
      </c>
      <c r="GW82" s="2">
        <f t="shared" si="38"/>
        <v>1</v>
      </c>
      <c r="GX82" s="2">
        <f t="shared" si="38"/>
        <v>0</v>
      </c>
      <c r="GY82" s="2">
        <f t="shared" si="38"/>
        <v>5</v>
      </c>
      <c r="GZ82" s="2">
        <f t="shared" si="38"/>
        <v>1</v>
      </c>
      <c r="HA82" s="2">
        <f t="shared" si="38"/>
        <v>5</v>
      </c>
      <c r="HB82" s="2">
        <f t="shared" si="38"/>
        <v>2</v>
      </c>
      <c r="HC82" s="2">
        <f t="shared" si="38"/>
        <v>0</v>
      </c>
      <c r="HD82" s="2">
        <f t="shared" si="38"/>
        <v>2</v>
      </c>
      <c r="HE82" s="2">
        <f t="shared" si="38"/>
        <v>2</v>
      </c>
      <c r="HF82" s="2">
        <f t="shared" si="38"/>
        <v>2</v>
      </c>
      <c r="HG82" s="2">
        <f t="shared" si="38"/>
        <v>1</v>
      </c>
      <c r="HH82" s="2">
        <f t="shared" si="38"/>
        <v>3</v>
      </c>
      <c r="HI82" s="2">
        <f t="shared" si="38"/>
        <v>1</v>
      </c>
      <c r="HJ82" s="2">
        <f t="shared" si="38"/>
        <v>3</v>
      </c>
      <c r="HK82" s="2">
        <f t="shared" si="38"/>
        <v>1</v>
      </c>
      <c r="HL82" s="2">
        <f t="shared" si="38"/>
        <v>2</v>
      </c>
      <c r="HM82" s="2">
        <f t="shared" si="38"/>
        <v>2</v>
      </c>
      <c r="HN82" s="2">
        <f t="shared" si="38"/>
        <v>1</v>
      </c>
      <c r="HO82" s="2">
        <f t="shared" si="38"/>
        <v>1</v>
      </c>
      <c r="HP82" s="2">
        <f t="shared" si="38"/>
        <v>2</v>
      </c>
      <c r="HQ82" s="2">
        <f t="shared" si="38"/>
        <v>3</v>
      </c>
      <c r="HR82" s="2">
        <f t="shared" si="38"/>
        <v>2</v>
      </c>
      <c r="HS82" s="2">
        <f t="shared" si="38"/>
        <v>3</v>
      </c>
      <c r="HT82" s="2">
        <f t="shared" si="38"/>
        <v>0</v>
      </c>
      <c r="HU82" s="2">
        <f t="shared" si="38"/>
        <v>2</v>
      </c>
      <c r="HV82" s="2">
        <f t="shared" si="38"/>
        <v>1</v>
      </c>
      <c r="HW82" s="2">
        <f t="shared" si="38"/>
        <v>4</v>
      </c>
      <c r="HX82" s="2">
        <f t="shared" si="38"/>
        <v>0</v>
      </c>
      <c r="HY82" s="2">
        <f t="shared" si="38"/>
        <v>0</v>
      </c>
      <c r="HZ82" s="2">
        <f t="shared" si="38"/>
        <v>3</v>
      </c>
      <c r="IA82" s="2">
        <f t="shared" si="38"/>
        <v>2</v>
      </c>
      <c r="IB82" s="2">
        <f t="shared" si="38"/>
        <v>1</v>
      </c>
      <c r="IC82" s="2">
        <f t="shared" si="38"/>
        <v>1</v>
      </c>
      <c r="ID82" s="2">
        <f t="shared" si="38"/>
        <v>1</v>
      </c>
      <c r="IE82" s="2">
        <f t="shared" si="38"/>
        <v>0</v>
      </c>
      <c r="IF82" s="2">
        <f t="shared" si="38"/>
        <v>0</v>
      </c>
      <c r="IG82" s="2">
        <f t="shared" si="38"/>
        <v>2</v>
      </c>
      <c r="IH82" s="2">
        <f t="shared" si="38"/>
        <v>0</v>
      </c>
      <c r="II82" s="2">
        <f t="shared" si="38"/>
        <v>1</v>
      </c>
      <c r="IJ82" s="2">
        <f t="shared" si="38"/>
        <v>2</v>
      </c>
      <c r="IK82" s="6">
        <f>COUNTIF(IK5:IK81, "&gt;0")</f>
        <v>25</v>
      </c>
    </row>
    <row r="83" spans="1:245" x14ac:dyDescent="0.25">
      <c r="A83" s="2" t="s">
        <v>130</v>
      </c>
      <c r="B83" s="1"/>
      <c r="C83" s="2">
        <f>SUM(C5:C81)</f>
        <v>2</v>
      </c>
      <c r="D83" s="2">
        <f t="shared" ref="D83:BO83" si="39">SUM(D5:D81)</f>
        <v>17</v>
      </c>
      <c r="E83" s="2">
        <f t="shared" si="39"/>
        <v>8</v>
      </c>
      <c r="F83" s="2">
        <f t="shared" si="39"/>
        <v>5</v>
      </c>
      <c r="G83" s="2">
        <f t="shared" si="39"/>
        <v>14</v>
      </c>
      <c r="H83" s="2">
        <f t="shared" si="39"/>
        <v>6</v>
      </c>
      <c r="I83" s="2">
        <f t="shared" si="39"/>
        <v>3</v>
      </c>
      <c r="J83" s="2">
        <f t="shared" si="39"/>
        <v>4</v>
      </c>
      <c r="K83" s="2">
        <f t="shared" si="39"/>
        <v>9</v>
      </c>
      <c r="L83" s="2">
        <f t="shared" si="39"/>
        <v>10</v>
      </c>
      <c r="M83" s="2">
        <f t="shared" si="39"/>
        <v>7</v>
      </c>
      <c r="N83" s="2">
        <f t="shared" si="39"/>
        <v>7</v>
      </c>
      <c r="O83" s="2">
        <f t="shared" si="39"/>
        <v>19</v>
      </c>
      <c r="P83" s="2">
        <f t="shared" si="39"/>
        <v>21</v>
      </c>
      <c r="Q83" s="2">
        <f t="shared" si="39"/>
        <v>11</v>
      </c>
      <c r="R83" s="2">
        <f t="shared" si="39"/>
        <v>17</v>
      </c>
      <c r="S83" s="2">
        <f t="shared" si="39"/>
        <v>16</v>
      </c>
      <c r="T83" s="2">
        <f t="shared" si="39"/>
        <v>7</v>
      </c>
      <c r="U83" s="2">
        <f t="shared" si="39"/>
        <v>4</v>
      </c>
      <c r="V83" s="2">
        <f t="shared" si="39"/>
        <v>3</v>
      </c>
      <c r="W83" s="2">
        <f t="shared" si="39"/>
        <v>3</v>
      </c>
      <c r="X83" s="2">
        <f t="shared" si="39"/>
        <v>1</v>
      </c>
      <c r="Y83" s="2">
        <f t="shared" si="39"/>
        <v>8</v>
      </c>
      <c r="Z83" s="2">
        <f t="shared" si="39"/>
        <v>10</v>
      </c>
      <c r="AA83" s="2">
        <f t="shared" si="39"/>
        <v>26</v>
      </c>
      <c r="AB83" s="2">
        <f t="shared" si="39"/>
        <v>5</v>
      </c>
      <c r="AC83" s="2">
        <f t="shared" si="39"/>
        <v>8</v>
      </c>
      <c r="AD83" s="2">
        <f t="shared" si="39"/>
        <v>12</v>
      </c>
      <c r="AE83" s="2">
        <f t="shared" si="39"/>
        <v>9</v>
      </c>
      <c r="AF83" s="2">
        <f t="shared" si="39"/>
        <v>14</v>
      </c>
      <c r="AG83" s="2">
        <f t="shared" si="39"/>
        <v>10</v>
      </c>
      <c r="AH83" s="2">
        <f t="shared" si="39"/>
        <v>15</v>
      </c>
      <c r="AI83" s="2">
        <f t="shared" si="39"/>
        <v>16</v>
      </c>
      <c r="AJ83" s="2">
        <f t="shared" si="39"/>
        <v>3</v>
      </c>
      <c r="AK83" s="2">
        <f t="shared" si="39"/>
        <v>4</v>
      </c>
      <c r="AL83" s="2">
        <f t="shared" si="39"/>
        <v>14</v>
      </c>
      <c r="AM83" s="2">
        <f t="shared" si="39"/>
        <v>10</v>
      </c>
      <c r="AN83" s="2">
        <f t="shared" si="39"/>
        <v>10</v>
      </c>
      <c r="AO83" s="2">
        <f t="shared" si="39"/>
        <v>3</v>
      </c>
      <c r="AP83" s="2">
        <f t="shared" si="39"/>
        <v>8</v>
      </c>
      <c r="AQ83" s="2">
        <f t="shared" si="39"/>
        <v>2</v>
      </c>
      <c r="AR83" s="2">
        <f t="shared" si="39"/>
        <v>5</v>
      </c>
      <c r="AS83" s="2">
        <f t="shared" si="39"/>
        <v>13</v>
      </c>
      <c r="AT83" s="2">
        <f t="shared" si="39"/>
        <v>6</v>
      </c>
      <c r="AU83" s="2">
        <f t="shared" si="39"/>
        <v>7</v>
      </c>
      <c r="AV83" s="2">
        <f t="shared" si="39"/>
        <v>10</v>
      </c>
      <c r="AW83" s="2">
        <f t="shared" si="39"/>
        <v>5</v>
      </c>
      <c r="AX83" s="2">
        <f t="shared" si="39"/>
        <v>9</v>
      </c>
      <c r="AY83" s="2">
        <f t="shared" si="39"/>
        <v>4</v>
      </c>
      <c r="AZ83" s="2">
        <f t="shared" si="39"/>
        <v>4</v>
      </c>
      <c r="BA83" s="2">
        <f t="shared" si="39"/>
        <v>2</v>
      </c>
      <c r="BB83" s="2">
        <f t="shared" si="39"/>
        <v>11</v>
      </c>
      <c r="BC83" s="2">
        <f t="shared" si="39"/>
        <v>7</v>
      </c>
      <c r="BD83" s="2">
        <f t="shared" si="39"/>
        <v>6</v>
      </c>
      <c r="BE83" s="2">
        <f t="shared" si="39"/>
        <v>10</v>
      </c>
      <c r="BF83" s="2">
        <f t="shared" si="39"/>
        <v>2</v>
      </c>
      <c r="BG83" s="2">
        <f t="shared" si="39"/>
        <v>15</v>
      </c>
      <c r="BH83" s="2">
        <f t="shared" si="39"/>
        <v>18</v>
      </c>
      <c r="BI83" s="2">
        <f t="shared" si="39"/>
        <v>18</v>
      </c>
      <c r="BJ83" s="2">
        <f t="shared" si="39"/>
        <v>19</v>
      </c>
      <c r="BK83" s="2">
        <f t="shared" si="39"/>
        <v>8</v>
      </c>
      <c r="BL83" s="2">
        <f t="shared" si="39"/>
        <v>18</v>
      </c>
      <c r="BM83" s="2">
        <f t="shared" si="39"/>
        <v>6</v>
      </c>
      <c r="BN83" s="2">
        <f t="shared" si="39"/>
        <v>26</v>
      </c>
      <c r="BO83" s="2">
        <f t="shared" si="39"/>
        <v>18</v>
      </c>
      <c r="BP83" s="2">
        <f t="shared" ref="BP83:EB83" si="40">SUM(BP5:BP81)</f>
        <v>7</v>
      </c>
      <c r="BQ83" s="2">
        <f t="shared" si="40"/>
        <v>10</v>
      </c>
      <c r="BR83" s="2">
        <f t="shared" si="40"/>
        <v>5</v>
      </c>
      <c r="BS83" s="2">
        <f t="shared" si="40"/>
        <v>17</v>
      </c>
      <c r="BT83" s="2">
        <f t="shared" si="40"/>
        <v>6</v>
      </c>
      <c r="BU83" s="2">
        <f t="shared" si="40"/>
        <v>8</v>
      </c>
      <c r="BV83" s="2">
        <f t="shared" si="40"/>
        <v>16</v>
      </c>
      <c r="BW83" s="2">
        <f t="shared" si="40"/>
        <v>4</v>
      </c>
      <c r="BX83" s="2">
        <f t="shared" si="40"/>
        <v>20</v>
      </c>
      <c r="BY83" s="2">
        <f t="shared" si="40"/>
        <v>3</v>
      </c>
      <c r="BZ83" s="2">
        <f t="shared" si="40"/>
        <v>3</v>
      </c>
      <c r="CA83" s="2">
        <f t="shared" si="40"/>
        <v>16</v>
      </c>
      <c r="CB83" s="2">
        <f t="shared" si="40"/>
        <v>11</v>
      </c>
      <c r="CC83" s="2">
        <f t="shared" si="40"/>
        <v>10</v>
      </c>
      <c r="CD83" s="2">
        <f t="shared" si="40"/>
        <v>8</v>
      </c>
      <c r="CE83" s="6">
        <f t="shared" si="32"/>
        <v>772</v>
      </c>
      <c r="CF83" s="2">
        <f t="shared" si="40"/>
        <v>11</v>
      </c>
      <c r="CG83" s="2">
        <f t="shared" si="40"/>
        <v>2</v>
      </c>
      <c r="CH83" s="2">
        <f t="shared" si="40"/>
        <v>4</v>
      </c>
      <c r="CI83" s="2">
        <f t="shared" si="40"/>
        <v>15</v>
      </c>
      <c r="CJ83" s="2">
        <f t="shared" si="40"/>
        <v>6</v>
      </c>
      <c r="CK83" s="2">
        <f t="shared" si="40"/>
        <v>3</v>
      </c>
      <c r="CL83" s="2">
        <f t="shared" si="40"/>
        <v>12</v>
      </c>
      <c r="CM83" s="2">
        <f t="shared" si="40"/>
        <v>9</v>
      </c>
      <c r="CN83" s="2">
        <f t="shared" si="40"/>
        <v>3</v>
      </c>
      <c r="CO83" s="2">
        <f t="shared" si="40"/>
        <v>3</v>
      </c>
      <c r="CP83" s="2">
        <f t="shared" si="40"/>
        <v>4</v>
      </c>
      <c r="CQ83" s="2">
        <f t="shared" si="40"/>
        <v>3</v>
      </c>
      <c r="CR83" s="2">
        <f t="shared" si="40"/>
        <v>27</v>
      </c>
      <c r="CS83" s="2">
        <f t="shared" si="40"/>
        <v>7</v>
      </c>
      <c r="CT83" s="2">
        <f t="shared" si="40"/>
        <v>3</v>
      </c>
      <c r="CU83" s="2">
        <f t="shared" si="40"/>
        <v>2</v>
      </c>
      <c r="CV83" s="2">
        <f t="shared" si="40"/>
        <v>14</v>
      </c>
      <c r="CW83" s="2">
        <f t="shared" si="40"/>
        <v>1</v>
      </c>
      <c r="CX83" s="2">
        <f t="shared" si="40"/>
        <v>8</v>
      </c>
      <c r="CY83" s="2">
        <f t="shared" si="40"/>
        <v>9</v>
      </c>
      <c r="CZ83" s="2">
        <f t="shared" si="40"/>
        <v>4</v>
      </c>
      <c r="DA83" s="2">
        <f t="shared" si="40"/>
        <v>4</v>
      </c>
      <c r="DB83" s="2">
        <f t="shared" si="40"/>
        <v>3</v>
      </c>
      <c r="DC83" s="2">
        <f t="shared" si="40"/>
        <v>9</v>
      </c>
      <c r="DD83" s="2">
        <f t="shared" si="40"/>
        <v>10</v>
      </c>
      <c r="DE83" s="2">
        <f t="shared" si="40"/>
        <v>4</v>
      </c>
      <c r="DF83" s="2">
        <f t="shared" si="40"/>
        <v>7</v>
      </c>
      <c r="DG83" s="2">
        <f t="shared" si="40"/>
        <v>7</v>
      </c>
      <c r="DH83" s="2">
        <f t="shared" si="40"/>
        <v>5</v>
      </c>
      <c r="DI83" s="2">
        <f t="shared" si="40"/>
        <v>6</v>
      </c>
      <c r="DJ83" s="2">
        <f t="shared" si="40"/>
        <v>13</v>
      </c>
      <c r="DK83" s="2">
        <f t="shared" si="40"/>
        <v>8</v>
      </c>
      <c r="DL83" s="2">
        <f t="shared" si="40"/>
        <v>8</v>
      </c>
      <c r="DM83" s="2">
        <f t="shared" si="40"/>
        <v>8</v>
      </c>
      <c r="DN83" s="2">
        <f t="shared" si="40"/>
        <v>22</v>
      </c>
      <c r="DO83" s="2">
        <f t="shared" si="40"/>
        <v>27</v>
      </c>
      <c r="DP83" s="2">
        <f t="shared" si="40"/>
        <v>46</v>
      </c>
      <c r="DQ83" s="2">
        <f t="shared" si="40"/>
        <v>15</v>
      </c>
      <c r="DR83" s="2">
        <f t="shared" si="40"/>
        <v>11</v>
      </c>
      <c r="DS83" s="2">
        <f t="shared" si="40"/>
        <v>11</v>
      </c>
      <c r="DT83" s="2">
        <f t="shared" si="40"/>
        <v>4</v>
      </c>
      <c r="DU83" s="2">
        <f t="shared" si="40"/>
        <v>4</v>
      </c>
      <c r="DV83" s="2">
        <f t="shared" si="40"/>
        <v>4</v>
      </c>
      <c r="DW83" s="2">
        <f t="shared" si="40"/>
        <v>11</v>
      </c>
      <c r="DX83" s="2">
        <f t="shared" si="40"/>
        <v>4</v>
      </c>
      <c r="DY83" s="2">
        <f t="shared" si="40"/>
        <v>2</v>
      </c>
      <c r="DZ83" s="2">
        <f t="shared" si="40"/>
        <v>4</v>
      </c>
      <c r="EA83" s="2">
        <f t="shared" si="40"/>
        <v>2</v>
      </c>
      <c r="EB83" s="2">
        <f t="shared" si="40"/>
        <v>7</v>
      </c>
      <c r="EC83" s="2">
        <f t="shared" ref="EC83:GO83" si="41">SUM(EC5:EC81)</f>
        <v>3</v>
      </c>
      <c r="ED83" s="2">
        <f t="shared" si="41"/>
        <v>1</v>
      </c>
      <c r="EE83" s="2">
        <f t="shared" si="41"/>
        <v>0</v>
      </c>
      <c r="EF83" s="2">
        <f t="shared" si="41"/>
        <v>6</v>
      </c>
      <c r="EG83" s="2">
        <f t="shared" si="41"/>
        <v>10</v>
      </c>
      <c r="EH83" s="2">
        <f t="shared" si="41"/>
        <v>4</v>
      </c>
      <c r="EI83" s="2">
        <f t="shared" si="41"/>
        <v>15</v>
      </c>
      <c r="EJ83" s="2">
        <f t="shared" si="41"/>
        <v>5</v>
      </c>
      <c r="EK83" s="2">
        <f t="shared" si="41"/>
        <v>3</v>
      </c>
      <c r="EL83" s="2">
        <f t="shared" si="41"/>
        <v>5</v>
      </c>
      <c r="EM83" s="2">
        <f t="shared" si="41"/>
        <v>3</v>
      </c>
      <c r="EN83" s="2">
        <f t="shared" si="41"/>
        <v>4</v>
      </c>
      <c r="EO83" s="2">
        <f t="shared" si="41"/>
        <v>2</v>
      </c>
      <c r="EP83" s="2">
        <f t="shared" si="41"/>
        <v>0</v>
      </c>
      <c r="EQ83" s="2">
        <f t="shared" si="41"/>
        <v>2</v>
      </c>
      <c r="ER83" s="2">
        <f t="shared" si="41"/>
        <v>4</v>
      </c>
      <c r="ES83" s="2">
        <f t="shared" si="41"/>
        <v>5</v>
      </c>
      <c r="ET83" s="2">
        <f t="shared" si="41"/>
        <v>9</v>
      </c>
      <c r="EU83" s="2">
        <f t="shared" si="41"/>
        <v>8</v>
      </c>
      <c r="EV83" s="2">
        <f t="shared" si="41"/>
        <v>26</v>
      </c>
      <c r="EW83" s="2">
        <f t="shared" si="41"/>
        <v>17</v>
      </c>
      <c r="EX83" s="2">
        <f t="shared" si="41"/>
        <v>0</v>
      </c>
      <c r="EY83" s="2">
        <f t="shared" si="41"/>
        <v>5</v>
      </c>
      <c r="EZ83" s="2">
        <f t="shared" si="41"/>
        <v>1</v>
      </c>
      <c r="FA83" s="2">
        <f t="shared" si="41"/>
        <v>3</v>
      </c>
      <c r="FB83" s="2">
        <f t="shared" si="41"/>
        <v>0</v>
      </c>
      <c r="FC83" s="2">
        <f t="shared" si="41"/>
        <v>1</v>
      </c>
      <c r="FD83" s="2">
        <f t="shared" si="41"/>
        <v>0</v>
      </c>
      <c r="FE83" s="2">
        <f t="shared" si="41"/>
        <v>1</v>
      </c>
      <c r="FF83" s="2">
        <f t="shared" si="41"/>
        <v>1</v>
      </c>
      <c r="FG83" s="2">
        <f t="shared" si="41"/>
        <v>2</v>
      </c>
      <c r="FH83" s="6">
        <f t="shared" si="33"/>
        <v>562</v>
      </c>
      <c r="FI83" s="2">
        <f t="shared" si="41"/>
        <v>2</v>
      </c>
      <c r="FJ83" s="2">
        <f t="shared" si="41"/>
        <v>3</v>
      </c>
      <c r="FK83" s="2">
        <f t="shared" si="41"/>
        <v>3</v>
      </c>
      <c r="FL83" s="2">
        <f t="shared" si="41"/>
        <v>1</v>
      </c>
      <c r="FM83" s="2">
        <f t="shared" si="41"/>
        <v>1</v>
      </c>
      <c r="FN83" s="2">
        <f t="shared" si="41"/>
        <v>1</v>
      </c>
      <c r="FO83" s="2">
        <f t="shared" si="41"/>
        <v>2</v>
      </c>
      <c r="FP83" s="2">
        <f t="shared" si="41"/>
        <v>2</v>
      </c>
      <c r="FQ83" s="2">
        <f t="shared" si="41"/>
        <v>6</v>
      </c>
      <c r="FR83" s="2">
        <f t="shared" si="41"/>
        <v>4</v>
      </c>
      <c r="FS83" s="2">
        <f t="shared" si="41"/>
        <v>18</v>
      </c>
      <c r="FT83" s="2">
        <f t="shared" si="41"/>
        <v>1</v>
      </c>
      <c r="FU83" s="2">
        <f t="shared" si="41"/>
        <v>3</v>
      </c>
      <c r="FV83" s="2">
        <f t="shared" si="41"/>
        <v>3</v>
      </c>
      <c r="FW83" s="2">
        <f t="shared" si="41"/>
        <v>1</v>
      </c>
      <c r="FX83" s="2">
        <f t="shared" si="41"/>
        <v>4</v>
      </c>
      <c r="FY83" s="2">
        <f t="shared" si="41"/>
        <v>3</v>
      </c>
      <c r="FZ83" s="2">
        <f t="shared" si="41"/>
        <v>0</v>
      </c>
      <c r="GA83" s="2">
        <f t="shared" si="41"/>
        <v>8</v>
      </c>
      <c r="GB83" s="2">
        <f t="shared" si="41"/>
        <v>0</v>
      </c>
      <c r="GC83" s="2">
        <f t="shared" si="41"/>
        <v>2</v>
      </c>
      <c r="GD83" s="2">
        <f t="shared" si="41"/>
        <v>0</v>
      </c>
      <c r="GE83" s="2">
        <f t="shared" si="41"/>
        <v>0</v>
      </c>
      <c r="GF83" s="2">
        <f t="shared" si="41"/>
        <v>3</v>
      </c>
      <c r="GG83" s="2">
        <f t="shared" si="41"/>
        <v>1</v>
      </c>
      <c r="GH83" s="2">
        <f t="shared" si="41"/>
        <v>0</v>
      </c>
      <c r="GI83" s="2">
        <f t="shared" si="41"/>
        <v>2</v>
      </c>
      <c r="GJ83" s="2">
        <f t="shared" si="41"/>
        <v>2</v>
      </c>
      <c r="GK83" s="2">
        <f t="shared" si="41"/>
        <v>2</v>
      </c>
      <c r="GL83" s="2">
        <f t="shared" si="41"/>
        <v>2</v>
      </c>
      <c r="GM83" s="2">
        <f t="shared" si="41"/>
        <v>4</v>
      </c>
      <c r="GN83" s="2">
        <f t="shared" si="41"/>
        <v>3</v>
      </c>
      <c r="GO83" s="2">
        <f t="shared" si="41"/>
        <v>3</v>
      </c>
      <c r="GP83" s="2">
        <f t="shared" ref="GP83:IJ83" si="42">SUM(GP5:GP81)</f>
        <v>3</v>
      </c>
      <c r="GQ83" s="2">
        <f t="shared" si="42"/>
        <v>5</v>
      </c>
      <c r="GR83" s="2">
        <f t="shared" si="42"/>
        <v>0</v>
      </c>
      <c r="GS83" s="2">
        <f t="shared" si="42"/>
        <v>3</v>
      </c>
      <c r="GT83" s="2">
        <f t="shared" si="42"/>
        <v>2</v>
      </c>
      <c r="GU83" s="2">
        <f t="shared" si="42"/>
        <v>4</v>
      </c>
      <c r="GV83" s="2">
        <f t="shared" si="42"/>
        <v>0</v>
      </c>
      <c r="GW83" s="2">
        <f t="shared" si="42"/>
        <v>1</v>
      </c>
      <c r="GX83" s="2">
        <f t="shared" si="42"/>
        <v>0</v>
      </c>
      <c r="GY83" s="2">
        <f t="shared" si="42"/>
        <v>7</v>
      </c>
      <c r="GZ83" s="2">
        <f t="shared" si="42"/>
        <v>1</v>
      </c>
      <c r="HA83" s="2">
        <f t="shared" si="42"/>
        <v>9</v>
      </c>
      <c r="HB83" s="2">
        <f t="shared" si="42"/>
        <v>2</v>
      </c>
      <c r="HC83" s="2">
        <f t="shared" si="42"/>
        <v>0</v>
      </c>
      <c r="HD83" s="2">
        <f t="shared" si="42"/>
        <v>4</v>
      </c>
      <c r="HE83" s="2">
        <f t="shared" si="42"/>
        <v>2</v>
      </c>
      <c r="HF83" s="2">
        <f t="shared" si="42"/>
        <v>2</v>
      </c>
      <c r="HG83" s="2">
        <f t="shared" si="42"/>
        <v>1</v>
      </c>
      <c r="HH83" s="2">
        <f t="shared" si="42"/>
        <v>4</v>
      </c>
      <c r="HI83" s="2">
        <f t="shared" si="42"/>
        <v>1</v>
      </c>
      <c r="HJ83" s="2">
        <f t="shared" si="42"/>
        <v>3</v>
      </c>
      <c r="HK83" s="2">
        <f t="shared" si="42"/>
        <v>1</v>
      </c>
      <c r="HL83" s="2">
        <f t="shared" si="42"/>
        <v>2</v>
      </c>
      <c r="HM83" s="2">
        <f t="shared" si="42"/>
        <v>3</v>
      </c>
      <c r="HN83" s="2">
        <f t="shared" si="42"/>
        <v>1</v>
      </c>
      <c r="HO83" s="2">
        <f t="shared" si="42"/>
        <v>1</v>
      </c>
      <c r="HP83" s="2">
        <f t="shared" si="42"/>
        <v>3</v>
      </c>
      <c r="HQ83" s="2">
        <f t="shared" si="42"/>
        <v>3</v>
      </c>
      <c r="HR83" s="2">
        <f t="shared" si="42"/>
        <v>2</v>
      </c>
      <c r="HS83" s="2">
        <f t="shared" si="42"/>
        <v>3</v>
      </c>
      <c r="HT83" s="2">
        <f t="shared" si="42"/>
        <v>0</v>
      </c>
      <c r="HU83" s="2">
        <f t="shared" si="42"/>
        <v>3</v>
      </c>
      <c r="HV83" s="2">
        <f t="shared" si="42"/>
        <v>1</v>
      </c>
      <c r="HW83" s="2">
        <f t="shared" si="42"/>
        <v>5</v>
      </c>
      <c r="HX83" s="2">
        <f t="shared" si="42"/>
        <v>0</v>
      </c>
      <c r="HY83" s="2">
        <f t="shared" si="42"/>
        <v>0</v>
      </c>
      <c r="HZ83" s="2">
        <f t="shared" si="42"/>
        <v>3</v>
      </c>
      <c r="IA83" s="2">
        <f t="shared" si="42"/>
        <v>2</v>
      </c>
      <c r="IB83" s="2">
        <f t="shared" si="42"/>
        <v>1</v>
      </c>
      <c r="IC83" s="2">
        <f t="shared" si="42"/>
        <v>1</v>
      </c>
      <c r="ID83" s="2">
        <f t="shared" si="42"/>
        <v>2</v>
      </c>
      <c r="IE83" s="2">
        <f t="shared" si="42"/>
        <v>0</v>
      </c>
      <c r="IF83" s="2">
        <f t="shared" si="42"/>
        <v>0</v>
      </c>
      <c r="IG83" s="2">
        <f t="shared" si="42"/>
        <v>2</v>
      </c>
      <c r="IH83" s="2">
        <f t="shared" si="42"/>
        <v>0</v>
      </c>
      <c r="II83" s="2">
        <f t="shared" si="42"/>
        <v>1</v>
      </c>
      <c r="IJ83" s="2">
        <f t="shared" si="42"/>
        <v>2</v>
      </c>
      <c r="IK83" s="6">
        <f t="shared" si="34"/>
        <v>186</v>
      </c>
    </row>
    <row r="84" spans="1:245" x14ac:dyDescent="0.25">
      <c r="B84" s="1"/>
      <c r="J84" s="10"/>
      <c r="R84" s="10"/>
      <c r="Z84" s="10"/>
      <c r="AH84" s="10"/>
      <c r="AP84" s="10"/>
      <c r="AX84" s="10"/>
      <c r="BF84" s="10"/>
      <c r="BN84" s="10"/>
      <c r="BV84" s="10"/>
      <c r="CD84" s="10"/>
      <c r="CE84" s="6" t="s">
        <v>95</v>
      </c>
      <c r="CM84" s="10"/>
      <c r="CU84" s="10"/>
      <c r="DC84" s="10"/>
      <c r="DK84" s="10"/>
      <c r="DS84" s="10"/>
      <c r="EA84" s="10"/>
      <c r="EI84" s="10"/>
      <c r="EQ84" s="10"/>
      <c r="EY84" s="10"/>
      <c r="FG84" s="10"/>
      <c r="FH84" s="6" t="s">
        <v>95</v>
      </c>
      <c r="FP84" s="10"/>
      <c r="FX84" s="10"/>
      <c r="GF84" s="10"/>
      <c r="GN84" s="10"/>
      <c r="GV84" s="10"/>
      <c r="HD84" s="10"/>
      <c r="HL84" s="10"/>
      <c r="HT84" s="10"/>
      <c r="IB84" s="10"/>
      <c r="IJ84" s="10"/>
      <c r="IK84" s="6" t="s">
        <v>95</v>
      </c>
    </row>
    <row r="85" spans="1:245" x14ac:dyDescent="0.25">
      <c r="B85" s="1"/>
      <c r="J85" s="10"/>
      <c r="R85" s="10"/>
      <c r="Z85" s="10"/>
      <c r="AH85" s="10"/>
      <c r="AP85" s="10"/>
      <c r="AX85" s="10"/>
      <c r="BF85" s="10"/>
      <c r="BN85" s="10"/>
      <c r="BV85" s="10"/>
      <c r="CD85" s="10"/>
      <c r="CE85" s="6" t="s">
        <v>95</v>
      </c>
      <c r="CM85" s="10"/>
      <c r="CU85" s="10"/>
      <c r="DC85" s="10"/>
      <c r="DK85" s="10"/>
      <c r="DS85" s="10"/>
      <c r="EA85" s="10"/>
      <c r="EI85" s="10"/>
      <c r="EQ85" s="10"/>
      <c r="EY85" s="10"/>
      <c r="FG85" s="10"/>
      <c r="FH85" s="6" t="s">
        <v>95</v>
      </c>
      <c r="FP85" s="10"/>
      <c r="FX85" s="10"/>
      <c r="GF85" s="10"/>
      <c r="GN85" s="10"/>
      <c r="GV85" s="10"/>
      <c r="HD85" s="10"/>
      <c r="HL85" s="10"/>
      <c r="HT85" s="10"/>
      <c r="IB85" s="10"/>
      <c r="IJ85" s="10"/>
      <c r="IK85" s="6" t="s">
        <v>95</v>
      </c>
    </row>
    <row r="86" spans="1:245" x14ac:dyDescent="0.25">
      <c r="B86" s="1"/>
      <c r="J86" s="10"/>
      <c r="R86" s="10"/>
      <c r="Z86" s="10"/>
      <c r="AH86" s="10"/>
      <c r="AP86" s="10"/>
      <c r="AX86" s="10"/>
      <c r="BF86" s="10"/>
      <c r="BN86" s="10"/>
      <c r="BV86" s="10"/>
      <c r="CD86" s="10"/>
      <c r="CE86" s="6" t="s">
        <v>95</v>
      </c>
      <c r="CM86" s="10"/>
      <c r="CU86" s="10"/>
      <c r="DC86" s="10"/>
      <c r="DK86" s="10"/>
      <c r="DS86" s="10"/>
      <c r="EA86" s="10"/>
      <c r="EI86" s="10"/>
      <c r="EQ86" s="10"/>
      <c r="EY86" s="10"/>
      <c r="FG86" s="10"/>
      <c r="FH86" s="6" t="s">
        <v>95</v>
      </c>
      <c r="FP86" s="10"/>
      <c r="FX86" s="10"/>
      <c r="GF86" s="10"/>
      <c r="GN86" s="10"/>
      <c r="GV86" s="10"/>
      <c r="HD86" s="10"/>
      <c r="HL86" s="10"/>
      <c r="HT86" s="10"/>
      <c r="IB86" s="10"/>
      <c r="IJ86" s="10"/>
      <c r="IK86" s="6" t="s">
        <v>95</v>
      </c>
    </row>
    <row r="87" spans="1:245" x14ac:dyDescent="0.25">
      <c r="A87" s="2" t="s">
        <v>27</v>
      </c>
      <c r="J87" s="10">
        <v>1</v>
      </c>
      <c r="R87" s="10"/>
      <c r="Z87" s="10">
        <v>1</v>
      </c>
      <c r="AA87" s="2">
        <v>1</v>
      </c>
      <c r="AC87" s="2">
        <v>3</v>
      </c>
      <c r="AH87" s="10"/>
      <c r="AI87" s="2">
        <v>1</v>
      </c>
      <c r="AL87" s="2">
        <v>3</v>
      </c>
      <c r="AM87" s="2">
        <v>2</v>
      </c>
      <c r="AP87" s="10"/>
      <c r="AX87" s="10"/>
      <c r="BF87" s="10">
        <v>1</v>
      </c>
      <c r="BH87" s="2">
        <v>1</v>
      </c>
      <c r="BJ87" s="2">
        <v>1</v>
      </c>
      <c r="BN87" s="10"/>
      <c r="BV87" s="10"/>
      <c r="CD87" s="10"/>
      <c r="CE87" s="6">
        <f t="shared" si="32"/>
        <v>15</v>
      </c>
      <c r="CM87" s="10"/>
      <c r="CR87" s="2">
        <v>2</v>
      </c>
      <c r="CU87" s="10"/>
      <c r="CZ87" s="2">
        <v>2</v>
      </c>
      <c r="DC87" s="10"/>
      <c r="DK87" s="10"/>
      <c r="DS87" s="10"/>
      <c r="DZ87" s="2">
        <v>1</v>
      </c>
      <c r="EA87" s="10"/>
      <c r="EI87" s="10"/>
      <c r="EM87" s="2">
        <v>1</v>
      </c>
      <c r="EQ87" s="10"/>
      <c r="ES87" s="2">
        <v>1</v>
      </c>
      <c r="EY87" s="10"/>
      <c r="FG87" s="10"/>
      <c r="FH87" s="6">
        <f t="shared" si="33"/>
        <v>7</v>
      </c>
      <c r="FP87" s="10"/>
      <c r="FX87" s="10"/>
      <c r="GF87" s="10"/>
      <c r="GN87" s="10"/>
      <c r="GV87" s="10"/>
      <c r="HD87" s="10"/>
      <c r="HL87" s="10"/>
      <c r="HT87" s="10"/>
      <c r="IB87" s="10"/>
      <c r="IJ87" s="10"/>
      <c r="IK87" s="6">
        <f t="shared" si="34"/>
        <v>0</v>
      </c>
    </row>
    <row r="88" spans="1:245" x14ac:dyDescent="0.25">
      <c r="A88" s="2" t="s">
        <v>28</v>
      </c>
      <c r="J88" s="10"/>
      <c r="O88" s="2">
        <v>2</v>
      </c>
      <c r="R88" s="10"/>
      <c r="Y88" s="2">
        <v>1</v>
      </c>
      <c r="Z88" s="10"/>
      <c r="AF88" s="2">
        <v>5</v>
      </c>
      <c r="AH88" s="10">
        <v>2</v>
      </c>
      <c r="AK88" s="2">
        <v>1</v>
      </c>
      <c r="AM88" s="2">
        <v>6</v>
      </c>
      <c r="AP88" s="10"/>
      <c r="AX88" s="10"/>
      <c r="AZ88" s="2">
        <v>1</v>
      </c>
      <c r="BF88" s="10">
        <v>1</v>
      </c>
      <c r="BI88" s="2">
        <v>2</v>
      </c>
      <c r="BJ88" s="2">
        <v>1</v>
      </c>
      <c r="BL88" s="2">
        <v>2</v>
      </c>
      <c r="BN88" s="10"/>
      <c r="BP88" s="2">
        <v>1</v>
      </c>
      <c r="BU88" s="2">
        <v>1</v>
      </c>
      <c r="BV88" s="10">
        <v>2</v>
      </c>
      <c r="CD88" s="10"/>
      <c r="CE88" s="6">
        <f t="shared" si="32"/>
        <v>28</v>
      </c>
      <c r="CH88" s="2">
        <v>1</v>
      </c>
      <c r="CI88" s="2">
        <v>2</v>
      </c>
      <c r="CM88" s="10">
        <v>5</v>
      </c>
      <c r="CU88" s="10"/>
      <c r="CV88" s="2">
        <v>1</v>
      </c>
      <c r="CX88" s="2">
        <v>1</v>
      </c>
      <c r="CZ88" s="2">
        <v>1</v>
      </c>
      <c r="DC88" s="10"/>
      <c r="DK88" s="10"/>
      <c r="DN88" s="2">
        <v>1</v>
      </c>
      <c r="DO88" s="2">
        <v>2</v>
      </c>
      <c r="DR88" s="2">
        <v>2</v>
      </c>
      <c r="DS88" s="10"/>
      <c r="EA88" s="10"/>
      <c r="EB88" s="2">
        <v>1</v>
      </c>
      <c r="EI88" s="10"/>
      <c r="EK88" s="2">
        <v>1</v>
      </c>
      <c r="EQ88" s="10"/>
      <c r="EV88" s="2">
        <v>2</v>
      </c>
      <c r="EY88" s="10"/>
      <c r="FF88" s="2">
        <v>1</v>
      </c>
      <c r="FG88" s="10" t="s">
        <v>95</v>
      </c>
      <c r="FH88" s="6">
        <f t="shared" si="33"/>
        <v>21</v>
      </c>
      <c r="FP88" s="10"/>
      <c r="FX88" s="10"/>
      <c r="GF88" s="10"/>
      <c r="GL88" s="2">
        <v>1</v>
      </c>
      <c r="GN88" s="10"/>
      <c r="GV88" s="10"/>
      <c r="HD88" s="10"/>
      <c r="HF88" s="2">
        <v>1</v>
      </c>
      <c r="HL88" s="10"/>
      <c r="HN88" s="2">
        <v>1</v>
      </c>
      <c r="HT88" s="10"/>
      <c r="HV88" s="2">
        <v>2</v>
      </c>
      <c r="HW88" s="2" t="s">
        <v>95</v>
      </c>
      <c r="IB88" s="10"/>
      <c r="IJ88" s="10"/>
      <c r="IK88" s="6">
        <f t="shared" si="34"/>
        <v>5</v>
      </c>
    </row>
    <row r="89" spans="1:245" x14ac:dyDescent="0.25">
      <c r="A89" s="2" t="s">
        <v>31</v>
      </c>
      <c r="J89" s="10"/>
      <c r="R89" s="10"/>
      <c r="Y89" s="2">
        <v>1</v>
      </c>
      <c r="Z89" s="10"/>
      <c r="AA89" s="2">
        <v>1</v>
      </c>
      <c r="AB89" s="2">
        <v>1</v>
      </c>
      <c r="AH89" s="10"/>
      <c r="AP89" s="10"/>
      <c r="AX89" s="10"/>
      <c r="AZ89" s="2">
        <v>1</v>
      </c>
      <c r="BF89" s="10">
        <v>1</v>
      </c>
      <c r="BN89" s="10"/>
      <c r="BV89" s="10">
        <v>1</v>
      </c>
      <c r="CD89" s="10"/>
      <c r="CE89" s="6">
        <f t="shared" si="32"/>
        <v>6</v>
      </c>
      <c r="CM89" s="10"/>
      <c r="CU89" s="10"/>
      <c r="DC89" s="10"/>
      <c r="DE89" s="2">
        <v>1</v>
      </c>
      <c r="DK89" s="10"/>
      <c r="DS89" s="10"/>
      <c r="EA89" s="10"/>
      <c r="EI89" s="10"/>
      <c r="EQ89" s="10"/>
      <c r="EY89" s="10">
        <v>1</v>
      </c>
      <c r="FG89" s="10"/>
      <c r="FH89" s="6">
        <f t="shared" si="33"/>
        <v>2</v>
      </c>
      <c r="FP89" s="10"/>
      <c r="FX89" s="10"/>
      <c r="GF89" s="10"/>
      <c r="GJ89" s="2">
        <v>1</v>
      </c>
      <c r="GN89" s="10"/>
      <c r="GU89" s="2">
        <v>1</v>
      </c>
      <c r="GV89" s="10"/>
      <c r="HD89" s="10"/>
      <c r="HL89" s="10"/>
      <c r="HR89" s="2">
        <v>1</v>
      </c>
      <c r="HT89" s="10"/>
      <c r="HW89" s="2">
        <v>1</v>
      </c>
      <c r="HY89" s="2">
        <v>1</v>
      </c>
      <c r="IB89" s="10"/>
      <c r="IJ89" s="10"/>
      <c r="IK89" s="6">
        <f t="shared" si="34"/>
        <v>5</v>
      </c>
    </row>
    <row r="90" spans="1:245" x14ac:dyDescent="0.25">
      <c r="A90" s="2" t="s">
        <v>94</v>
      </c>
      <c r="J90" s="10"/>
      <c r="R90" s="10"/>
      <c r="Z90" s="10"/>
      <c r="AH90" s="10"/>
      <c r="AP90" s="10"/>
      <c r="AX90" s="10"/>
      <c r="BF90" s="10"/>
      <c r="BN90" s="10"/>
      <c r="BV90" s="10"/>
      <c r="CD90" s="10"/>
      <c r="CE90" s="6">
        <f t="shared" si="32"/>
        <v>0</v>
      </c>
      <c r="CF90" s="2">
        <v>2</v>
      </c>
      <c r="CJ90" s="2">
        <v>1</v>
      </c>
      <c r="CM90" s="10"/>
      <c r="CU90" s="10"/>
      <c r="DC90" s="10"/>
      <c r="DK90" s="10"/>
      <c r="DS90" s="10"/>
      <c r="EA90" s="10"/>
      <c r="EI90" s="10"/>
      <c r="EQ90" s="10"/>
      <c r="ER90" s="2">
        <v>1</v>
      </c>
      <c r="EY90" s="10"/>
      <c r="FG90" s="10"/>
      <c r="FH90" s="6">
        <f t="shared" si="33"/>
        <v>4</v>
      </c>
      <c r="FP90" s="10"/>
      <c r="FX90" s="10"/>
      <c r="GF90" s="10"/>
      <c r="GN90" s="10"/>
      <c r="GV90" s="10"/>
      <c r="HD90" s="10"/>
      <c r="HJ90" s="2">
        <v>1</v>
      </c>
      <c r="HL90" s="10"/>
      <c r="HT90" s="10"/>
      <c r="IB90" s="10"/>
      <c r="IJ90" s="10"/>
      <c r="IK90" s="6">
        <f t="shared" si="34"/>
        <v>1</v>
      </c>
    </row>
    <row r="91" spans="1:245" x14ac:dyDescent="0.25">
      <c r="A91" s="2" t="s">
        <v>118</v>
      </c>
      <c r="B91" s="2" t="s">
        <v>119</v>
      </c>
      <c r="J91" s="10"/>
      <c r="R91" s="10"/>
      <c r="Z91" s="10"/>
      <c r="AH91" s="10"/>
      <c r="AP91" s="10"/>
      <c r="AX91" s="10"/>
      <c r="BF91" s="10"/>
      <c r="BN91" s="10"/>
      <c r="BV91" s="10"/>
      <c r="CD91" s="10"/>
      <c r="CE91" s="6">
        <f t="shared" si="32"/>
        <v>0</v>
      </c>
      <c r="CM91" s="10"/>
      <c r="CU91" s="10"/>
      <c r="DC91" s="10"/>
      <c r="DK91" s="10"/>
      <c r="DS91" s="10"/>
      <c r="EA91" s="10"/>
      <c r="EI91" s="10"/>
      <c r="EQ91" s="10"/>
      <c r="EY91" s="10"/>
      <c r="FG91" s="10"/>
      <c r="FH91" s="6">
        <f t="shared" si="33"/>
        <v>0</v>
      </c>
      <c r="FI91" s="2">
        <v>1</v>
      </c>
      <c r="FP91" s="10"/>
      <c r="FU91" s="2">
        <v>1</v>
      </c>
      <c r="FX91" s="10"/>
      <c r="GF91" s="10"/>
      <c r="GN91" s="10"/>
      <c r="GO91" s="2">
        <v>4</v>
      </c>
      <c r="GQ91" s="2">
        <v>1</v>
      </c>
      <c r="GV91" s="10"/>
      <c r="HD91" s="10"/>
      <c r="HL91" s="10"/>
      <c r="HT91" s="10"/>
      <c r="IB91" s="10"/>
      <c r="IJ91" s="10"/>
      <c r="IK91" s="6">
        <f t="shared" si="34"/>
        <v>7</v>
      </c>
    </row>
    <row r="92" spans="1:245" x14ac:dyDescent="0.25">
      <c r="A92" s="2" t="s">
        <v>129</v>
      </c>
      <c r="C92" s="2">
        <f>COUNT(C87:C91)</f>
        <v>0</v>
      </c>
      <c r="D92" s="2">
        <f t="shared" ref="D92:BO92" si="43">COUNT(D87:D91)</f>
        <v>0</v>
      </c>
      <c r="E92" s="2">
        <f t="shared" si="43"/>
        <v>0</v>
      </c>
      <c r="F92" s="2">
        <f t="shared" si="43"/>
        <v>0</v>
      </c>
      <c r="G92" s="2">
        <f t="shared" si="43"/>
        <v>0</v>
      </c>
      <c r="H92" s="2">
        <f t="shared" si="43"/>
        <v>0</v>
      </c>
      <c r="I92" s="2">
        <f t="shared" si="43"/>
        <v>0</v>
      </c>
      <c r="J92" s="2">
        <f t="shared" si="43"/>
        <v>1</v>
      </c>
      <c r="K92" s="2">
        <f t="shared" si="43"/>
        <v>0</v>
      </c>
      <c r="L92" s="2">
        <f t="shared" si="43"/>
        <v>0</v>
      </c>
      <c r="M92" s="2">
        <f t="shared" si="43"/>
        <v>0</v>
      </c>
      <c r="N92" s="2">
        <f t="shared" si="43"/>
        <v>0</v>
      </c>
      <c r="O92" s="2">
        <f t="shared" si="43"/>
        <v>1</v>
      </c>
      <c r="P92" s="2">
        <f t="shared" si="43"/>
        <v>0</v>
      </c>
      <c r="Q92" s="2">
        <f t="shared" si="43"/>
        <v>0</v>
      </c>
      <c r="R92" s="2">
        <f t="shared" si="43"/>
        <v>0</v>
      </c>
      <c r="S92" s="2">
        <f t="shared" si="43"/>
        <v>0</v>
      </c>
      <c r="T92" s="2">
        <f t="shared" si="43"/>
        <v>0</v>
      </c>
      <c r="U92" s="2">
        <f t="shared" si="43"/>
        <v>0</v>
      </c>
      <c r="V92" s="2">
        <f t="shared" si="43"/>
        <v>0</v>
      </c>
      <c r="W92" s="2">
        <f t="shared" si="43"/>
        <v>0</v>
      </c>
      <c r="X92" s="2">
        <f t="shared" si="43"/>
        <v>0</v>
      </c>
      <c r="Y92" s="2">
        <f t="shared" si="43"/>
        <v>2</v>
      </c>
      <c r="Z92" s="2">
        <f t="shared" si="43"/>
        <v>1</v>
      </c>
      <c r="AA92" s="2">
        <f t="shared" si="43"/>
        <v>2</v>
      </c>
      <c r="AB92" s="2">
        <f t="shared" si="43"/>
        <v>1</v>
      </c>
      <c r="AC92" s="2">
        <f t="shared" si="43"/>
        <v>1</v>
      </c>
      <c r="AD92" s="2">
        <f t="shared" si="43"/>
        <v>0</v>
      </c>
      <c r="AE92" s="2">
        <f t="shared" si="43"/>
        <v>0</v>
      </c>
      <c r="AF92" s="2">
        <f t="shared" si="43"/>
        <v>1</v>
      </c>
      <c r="AG92" s="2">
        <f t="shared" si="43"/>
        <v>0</v>
      </c>
      <c r="AH92" s="2">
        <f t="shared" si="43"/>
        <v>1</v>
      </c>
      <c r="AI92" s="2">
        <f t="shared" si="43"/>
        <v>1</v>
      </c>
      <c r="AJ92" s="2">
        <f t="shared" si="43"/>
        <v>0</v>
      </c>
      <c r="AK92" s="2">
        <f t="shared" si="43"/>
        <v>1</v>
      </c>
      <c r="AL92" s="2">
        <f t="shared" si="43"/>
        <v>1</v>
      </c>
      <c r="AM92" s="2">
        <f t="shared" si="43"/>
        <v>2</v>
      </c>
      <c r="AN92" s="2">
        <f t="shared" si="43"/>
        <v>0</v>
      </c>
      <c r="AO92" s="2">
        <f t="shared" si="43"/>
        <v>0</v>
      </c>
      <c r="AP92" s="2">
        <f t="shared" si="43"/>
        <v>0</v>
      </c>
      <c r="AQ92" s="2">
        <f t="shared" si="43"/>
        <v>0</v>
      </c>
      <c r="AR92" s="2">
        <f t="shared" si="43"/>
        <v>0</v>
      </c>
      <c r="AS92" s="2">
        <f t="shared" si="43"/>
        <v>0</v>
      </c>
      <c r="AT92" s="2">
        <f t="shared" si="43"/>
        <v>0</v>
      </c>
      <c r="AU92" s="2">
        <f t="shared" si="43"/>
        <v>0</v>
      </c>
      <c r="AV92" s="2">
        <f t="shared" si="43"/>
        <v>0</v>
      </c>
      <c r="AW92" s="2">
        <f t="shared" si="43"/>
        <v>0</v>
      </c>
      <c r="AX92" s="2">
        <f t="shared" si="43"/>
        <v>0</v>
      </c>
      <c r="AY92" s="2">
        <f t="shared" si="43"/>
        <v>0</v>
      </c>
      <c r="AZ92" s="2">
        <f t="shared" si="43"/>
        <v>2</v>
      </c>
      <c r="BA92" s="2">
        <f t="shared" si="43"/>
        <v>0</v>
      </c>
      <c r="BB92" s="2">
        <f t="shared" si="43"/>
        <v>0</v>
      </c>
      <c r="BC92" s="2">
        <f t="shared" si="43"/>
        <v>0</v>
      </c>
      <c r="BD92" s="2">
        <f t="shared" si="43"/>
        <v>0</v>
      </c>
      <c r="BE92" s="2">
        <f t="shared" si="43"/>
        <v>0</v>
      </c>
      <c r="BF92" s="2">
        <f t="shared" si="43"/>
        <v>3</v>
      </c>
      <c r="BG92" s="2">
        <f t="shared" si="43"/>
        <v>0</v>
      </c>
      <c r="BH92" s="2">
        <f t="shared" si="43"/>
        <v>1</v>
      </c>
      <c r="BI92" s="2">
        <f t="shared" si="43"/>
        <v>1</v>
      </c>
      <c r="BJ92" s="2">
        <f t="shared" si="43"/>
        <v>2</v>
      </c>
      <c r="BK92" s="2">
        <f t="shared" si="43"/>
        <v>0</v>
      </c>
      <c r="BL92" s="2">
        <f t="shared" si="43"/>
        <v>1</v>
      </c>
      <c r="BM92" s="2">
        <f t="shared" si="43"/>
        <v>0</v>
      </c>
      <c r="BN92" s="2">
        <f t="shared" si="43"/>
        <v>0</v>
      </c>
      <c r="BO92" s="2">
        <f t="shared" si="43"/>
        <v>0</v>
      </c>
      <c r="BP92" s="2">
        <f t="shared" ref="BP92:EB92" si="44">COUNT(BP87:BP91)</f>
        <v>1</v>
      </c>
      <c r="BQ92" s="2">
        <f t="shared" si="44"/>
        <v>0</v>
      </c>
      <c r="BR92" s="2">
        <f t="shared" si="44"/>
        <v>0</v>
      </c>
      <c r="BS92" s="2">
        <f t="shared" si="44"/>
        <v>0</v>
      </c>
      <c r="BT92" s="2">
        <f t="shared" si="44"/>
        <v>0</v>
      </c>
      <c r="BU92" s="2">
        <f t="shared" si="44"/>
        <v>1</v>
      </c>
      <c r="BV92" s="2">
        <f t="shared" si="44"/>
        <v>2</v>
      </c>
      <c r="BW92" s="2">
        <f t="shared" si="44"/>
        <v>0</v>
      </c>
      <c r="BX92" s="2">
        <f t="shared" si="44"/>
        <v>0</v>
      </c>
      <c r="BY92" s="2">
        <f t="shared" si="44"/>
        <v>0</v>
      </c>
      <c r="BZ92" s="2">
        <f t="shared" si="44"/>
        <v>0</v>
      </c>
      <c r="CA92" s="2">
        <f t="shared" si="44"/>
        <v>0</v>
      </c>
      <c r="CB92" s="2">
        <f t="shared" si="44"/>
        <v>0</v>
      </c>
      <c r="CC92" s="2">
        <f t="shared" si="44"/>
        <v>0</v>
      </c>
      <c r="CD92" s="2">
        <f t="shared" si="44"/>
        <v>0</v>
      </c>
      <c r="CE92" s="6">
        <f t="shared" si="32"/>
        <v>30</v>
      </c>
      <c r="CF92" s="2">
        <f t="shared" si="44"/>
        <v>1</v>
      </c>
      <c r="CG92" s="2">
        <f t="shared" si="44"/>
        <v>0</v>
      </c>
      <c r="CH92" s="2">
        <f t="shared" si="44"/>
        <v>1</v>
      </c>
      <c r="CI92" s="2">
        <f t="shared" si="44"/>
        <v>1</v>
      </c>
      <c r="CJ92" s="2">
        <f t="shared" si="44"/>
        <v>1</v>
      </c>
      <c r="CK92" s="2">
        <f t="shared" si="44"/>
        <v>0</v>
      </c>
      <c r="CL92" s="2">
        <f t="shared" si="44"/>
        <v>0</v>
      </c>
      <c r="CM92" s="2">
        <f t="shared" si="44"/>
        <v>1</v>
      </c>
      <c r="CN92" s="2">
        <f t="shared" si="44"/>
        <v>0</v>
      </c>
      <c r="CO92" s="2">
        <f t="shared" si="44"/>
        <v>0</v>
      </c>
      <c r="CP92" s="2">
        <f t="shared" si="44"/>
        <v>0</v>
      </c>
      <c r="CQ92" s="2">
        <f t="shared" si="44"/>
        <v>0</v>
      </c>
      <c r="CR92" s="2">
        <f t="shared" si="44"/>
        <v>1</v>
      </c>
      <c r="CS92" s="2">
        <f t="shared" si="44"/>
        <v>0</v>
      </c>
      <c r="CT92" s="2">
        <f t="shared" si="44"/>
        <v>0</v>
      </c>
      <c r="CU92" s="2">
        <f t="shared" si="44"/>
        <v>0</v>
      </c>
      <c r="CV92" s="2">
        <f t="shared" si="44"/>
        <v>1</v>
      </c>
      <c r="CW92" s="2">
        <f t="shared" si="44"/>
        <v>0</v>
      </c>
      <c r="CX92" s="2">
        <f t="shared" si="44"/>
        <v>1</v>
      </c>
      <c r="CY92" s="2">
        <f t="shared" si="44"/>
        <v>0</v>
      </c>
      <c r="CZ92" s="2">
        <f t="shared" si="44"/>
        <v>2</v>
      </c>
      <c r="DA92" s="2">
        <f t="shared" si="44"/>
        <v>0</v>
      </c>
      <c r="DB92" s="2">
        <f t="shared" si="44"/>
        <v>0</v>
      </c>
      <c r="DC92" s="2">
        <f t="shared" si="44"/>
        <v>0</v>
      </c>
      <c r="DD92" s="2">
        <f t="shared" si="44"/>
        <v>0</v>
      </c>
      <c r="DE92" s="2">
        <f t="shared" si="44"/>
        <v>1</v>
      </c>
      <c r="DF92" s="2">
        <f t="shared" si="44"/>
        <v>0</v>
      </c>
      <c r="DG92" s="2">
        <f t="shared" si="44"/>
        <v>0</v>
      </c>
      <c r="DH92" s="2">
        <f t="shared" si="44"/>
        <v>0</v>
      </c>
      <c r="DI92" s="2">
        <f t="shared" si="44"/>
        <v>0</v>
      </c>
      <c r="DJ92" s="2">
        <f t="shared" si="44"/>
        <v>0</v>
      </c>
      <c r="DK92" s="2">
        <f t="shared" si="44"/>
        <v>0</v>
      </c>
      <c r="DL92" s="2">
        <f t="shared" si="44"/>
        <v>0</v>
      </c>
      <c r="DM92" s="2">
        <f t="shared" si="44"/>
        <v>0</v>
      </c>
      <c r="DN92" s="2">
        <f t="shared" si="44"/>
        <v>1</v>
      </c>
      <c r="DO92" s="2">
        <f t="shared" si="44"/>
        <v>1</v>
      </c>
      <c r="DP92" s="2">
        <f t="shared" si="44"/>
        <v>0</v>
      </c>
      <c r="DQ92" s="2">
        <f t="shared" si="44"/>
        <v>0</v>
      </c>
      <c r="DR92" s="2">
        <f t="shared" si="44"/>
        <v>1</v>
      </c>
      <c r="DS92" s="2">
        <f t="shared" si="44"/>
        <v>0</v>
      </c>
      <c r="DT92" s="2">
        <f t="shared" si="44"/>
        <v>0</v>
      </c>
      <c r="DU92" s="2">
        <f t="shared" si="44"/>
        <v>0</v>
      </c>
      <c r="DV92" s="2">
        <f t="shared" si="44"/>
        <v>0</v>
      </c>
      <c r="DW92" s="2">
        <f t="shared" si="44"/>
        <v>0</v>
      </c>
      <c r="DX92" s="2">
        <f t="shared" si="44"/>
        <v>0</v>
      </c>
      <c r="DY92" s="2">
        <f t="shared" si="44"/>
        <v>0</v>
      </c>
      <c r="DZ92" s="2">
        <f t="shared" si="44"/>
        <v>1</v>
      </c>
      <c r="EA92" s="2">
        <f t="shared" si="44"/>
        <v>0</v>
      </c>
      <c r="EB92" s="2">
        <f t="shared" si="44"/>
        <v>1</v>
      </c>
      <c r="EC92" s="2">
        <f t="shared" ref="EC92:GO92" si="45">COUNT(EC87:EC91)</f>
        <v>0</v>
      </c>
      <c r="ED92" s="2">
        <f t="shared" si="45"/>
        <v>0</v>
      </c>
      <c r="EE92" s="2">
        <f t="shared" si="45"/>
        <v>0</v>
      </c>
      <c r="EF92" s="2">
        <f t="shared" si="45"/>
        <v>0</v>
      </c>
      <c r="EG92" s="2">
        <f t="shared" si="45"/>
        <v>0</v>
      </c>
      <c r="EH92" s="2">
        <f t="shared" si="45"/>
        <v>0</v>
      </c>
      <c r="EI92" s="2">
        <f t="shared" si="45"/>
        <v>0</v>
      </c>
      <c r="EJ92" s="2">
        <f t="shared" si="45"/>
        <v>0</v>
      </c>
      <c r="EK92" s="2">
        <f t="shared" si="45"/>
        <v>1</v>
      </c>
      <c r="EL92" s="2">
        <f t="shared" si="45"/>
        <v>0</v>
      </c>
      <c r="EM92" s="2">
        <f t="shared" si="45"/>
        <v>1</v>
      </c>
      <c r="EN92" s="2">
        <f t="shared" si="45"/>
        <v>0</v>
      </c>
      <c r="EO92" s="2">
        <f t="shared" si="45"/>
        <v>0</v>
      </c>
      <c r="EP92" s="2">
        <f t="shared" si="45"/>
        <v>0</v>
      </c>
      <c r="EQ92" s="2">
        <f t="shared" si="45"/>
        <v>0</v>
      </c>
      <c r="ER92" s="2">
        <f t="shared" si="45"/>
        <v>1</v>
      </c>
      <c r="ES92" s="2">
        <f t="shared" si="45"/>
        <v>1</v>
      </c>
      <c r="ET92" s="2">
        <f t="shared" si="45"/>
        <v>0</v>
      </c>
      <c r="EU92" s="2">
        <f t="shared" si="45"/>
        <v>0</v>
      </c>
      <c r="EV92" s="2">
        <f t="shared" si="45"/>
        <v>1</v>
      </c>
      <c r="EW92" s="2">
        <f t="shared" si="45"/>
        <v>0</v>
      </c>
      <c r="EX92" s="2">
        <f t="shared" si="45"/>
        <v>0</v>
      </c>
      <c r="EY92" s="2">
        <f t="shared" si="45"/>
        <v>1</v>
      </c>
      <c r="EZ92" s="2">
        <f t="shared" si="45"/>
        <v>0</v>
      </c>
      <c r="FA92" s="2">
        <f t="shared" si="45"/>
        <v>0</v>
      </c>
      <c r="FB92" s="2">
        <f t="shared" si="45"/>
        <v>0</v>
      </c>
      <c r="FC92" s="2">
        <f t="shared" si="45"/>
        <v>0</v>
      </c>
      <c r="FD92" s="2">
        <f t="shared" si="45"/>
        <v>0</v>
      </c>
      <c r="FE92" s="2">
        <f t="shared" si="45"/>
        <v>0</v>
      </c>
      <c r="FF92" s="2">
        <f t="shared" si="45"/>
        <v>1</v>
      </c>
      <c r="FG92" s="2">
        <f t="shared" si="45"/>
        <v>0</v>
      </c>
      <c r="FH92" s="6">
        <f t="shared" si="33"/>
        <v>23</v>
      </c>
      <c r="FI92" s="2">
        <f t="shared" si="45"/>
        <v>1</v>
      </c>
      <c r="FJ92" s="2">
        <f t="shared" si="45"/>
        <v>0</v>
      </c>
      <c r="FK92" s="2">
        <f t="shared" si="45"/>
        <v>0</v>
      </c>
      <c r="FL92" s="2">
        <f t="shared" si="45"/>
        <v>0</v>
      </c>
      <c r="FM92" s="2">
        <f t="shared" si="45"/>
        <v>0</v>
      </c>
      <c r="FN92" s="2">
        <f t="shared" si="45"/>
        <v>0</v>
      </c>
      <c r="FO92" s="2">
        <f t="shared" si="45"/>
        <v>0</v>
      </c>
      <c r="FP92" s="2">
        <f t="shared" si="45"/>
        <v>0</v>
      </c>
      <c r="FQ92" s="2">
        <f t="shared" si="45"/>
        <v>0</v>
      </c>
      <c r="FR92" s="2">
        <f t="shared" si="45"/>
        <v>0</v>
      </c>
      <c r="FS92" s="2">
        <f t="shared" si="45"/>
        <v>0</v>
      </c>
      <c r="FT92" s="2">
        <f t="shared" si="45"/>
        <v>0</v>
      </c>
      <c r="FU92" s="2">
        <f t="shared" si="45"/>
        <v>1</v>
      </c>
      <c r="FV92" s="2">
        <f t="shared" si="45"/>
        <v>0</v>
      </c>
      <c r="FW92" s="2">
        <f t="shared" si="45"/>
        <v>0</v>
      </c>
      <c r="FX92" s="2">
        <f t="shared" si="45"/>
        <v>0</v>
      </c>
      <c r="FY92" s="2">
        <f t="shared" si="45"/>
        <v>0</v>
      </c>
      <c r="FZ92" s="2">
        <f t="shared" si="45"/>
        <v>0</v>
      </c>
      <c r="GA92" s="2">
        <f t="shared" si="45"/>
        <v>0</v>
      </c>
      <c r="GB92" s="2">
        <f t="shared" si="45"/>
        <v>0</v>
      </c>
      <c r="GC92" s="2">
        <f t="shared" si="45"/>
        <v>0</v>
      </c>
      <c r="GD92" s="2">
        <f t="shared" si="45"/>
        <v>0</v>
      </c>
      <c r="GE92" s="2">
        <f t="shared" si="45"/>
        <v>0</v>
      </c>
      <c r="GF92" s="2">
        <f t="shared" si="45"/>
        <v>0</v>
      </c>
      <c r="GG92" s="2">
        <f t="shared" si="45"/>
        <v>0</v>
      </c>
      <c r="GH92" s="2">
        <f t="shared" si="45"/>
        <v>0</v>
      </c>
      <c r="GI92" s="2">
        <f t="shared" si="45"/>
        <v>0</v>
      </c>
      <c r="GJ92" s="2">
        <f t="shared" si="45"/>
        <v>1</v>
      </c>
      <c r="GK92" s="2">
        <f t="shared" si="45"/>
        <v>0</v>
      </c>
      <c r="GL92" s="2">
        <f t="shared" si="45"/>
        <v>1</v>
      </c>
      <c r="GM92" s="2">
        <f t="shared" si="45"/>
        <v>0</v>
      </c>
      <c r="GN92" s="2">
        <f t="shared" si="45"/>
        <v>0</v>
      </c>
      <c r="GO92" s="2">
        <f t="shared" si="45"/>
        <v>1</v>
      </c>
      <c r="GP92" s="2">
        <f t="shared" ref="GP92:IJ92" si="46">COUNT(GP87:GP91)</f>
        <v>0</v>
      </c>
      <c r="GQ92" s="2">
        <f t="shared" si="46"/>
        <v>1</v>
      </c>
      <c r="GR92" s="2">
        <f t="shared" si="46"/>
        <v>0</v>
      </c>
      <c r="GS92" s="2">
        <f t="shared" si="46"/>
        <v>0</v>
      </c>
      <c r="GT92" s="2">
        <f t="shared" si="46"/>
        <v>0</v>
      </c>
      <c r="GU92" s="2">
        <f t="shared" si="46"/>
        <v>1</v>
      </c>
      <c r="GV92" s="2">
        <f t="shared" si="46"/>
        <v>0</v>
      </c>
      <c r="GW92" s="2">
        <f t="shared" si="46"/>
        <v>0</v>
      </c>
      <c r="GX92" s="2">
        <f t="shared" si="46"/>
        <v>0</v>
      </c>
      <c r="GY92" s="2">
        <f t="shared" si="46"/>
        <v>0</v>
      </c>
      <c r="GZ92" s="2">
        <f t="shared" si="46"/>
        <v>0</v>
      </c>
      <c r="HA92" s="2">
        <f t="shared" si="46"/>
        <v>0</v>
      </c>
      <c r="HB92" s="2">
        <f t="shared" si="46"/>
        <v>0</v>
      </c>
      <c r="HC92" s="2">
        <f t="shared" si="46"/>
        <v>0</v>
      </c>
      <c r="HD92" s="2">
        <f t="shared" si="46"/>
        <v>0</v>
      </c>
      <c r="HE92" s="2">
        <f t="shared" si="46"/>
        <v>0</v>
      </c>
      <c r="HF92" s="2">
        <f t="shared" si="46"/>
        <v>1</v>
      </c>
      <c r="HG92" s="2">
        <f t="shared" si="46"/>
        <v>0</v>
      </c>
      <c r="HH92" s="2">
        <f t="shared" si="46"/>
        <v>0</v>
      </c>
      <c r="HI92" s="2">
        <f t="shared" si="46"/>
        <v>0</v>
      </c>
      <c r="HJ92" s="2">
        <f t="shared" si="46"/>
        <v>1</v>
      </c>
      <c r="HK92" s="2">
        <f t="shared" si="46"/>
        <v>0</v>
      </c>
      <c r="HL92" s="2">
        <f t="shared" si="46"/>
        <v>0</v>
      </c>
      <c r="HM92" s="2">
        <f t="shared" si="46"/>
        <v>0</v>
      </c>
      <c r="HN92" s="2">
        <f t="shared" si="46"/>
        <v>1</v>
      </c>
      <c r="HO92" s="2">
        <f t="shared" si="46"/>
        <v>0</v>
      </c>
      <c r="HP92" s="2">
        <f t="shared" si="46"/>
        <v>0</v>
      </c>
      <c r="HQ92" s="2">
        <f t="shared" si="46"/>
        <v>0</v>
      </c>
      <c r="HR92" s="2">
        <f t="shared" si="46"/>
        <v>1</v>
      </c>
      <c r="HS92" s="2">
        <f t="shared" si="46"/>
        <v>0</v>
      </c>
      <c r="HT92" s="2">
        <f t="shared" si="46"/>
        <v>0</v>
      </c>
      <c r="HU92" s="2">
        <f t="shared" si="46"/>
        <v>0</v>
      </c>
      <c r="HV92" s="2">
        <f t="shared" si="46"/>
        <v>1</v>
      </c>
      <c r="HW92" s="2">
        <f t="shared" si="46"/>
        <v>1</v>
      </c>
      <c r="HX92" s="2">
        <f t="shared" si="46"/>
        <v>0</v>
      </c>
      <c r="HY92" s="2">
        <f t="shared" si="46"/>
        <v>1</v>
      </c>
      <c r="HZ92" s="2">
        <f t="shared" si="46"/>
        <v>0</v>
      </c>
      <c r="IA92" s="2">
        <f t="shared" si="46"/>
        <v>0</v>
      </c>
      <c r="IB92" s="2">
        <f t="shared" si="46"/>
        <v>0</v>
      </c>
      <c r="IC92" s="2">
        <f t="shared" si="46"/>
        <v>0</v>
      </c>
      <c r="ID92" s="2">
        <f t="shared" si="46"/>
        <v>0</v>
      </c>
      <c r="IE92" s="2">
        <f t="shared" si="46"/>
        <v>0</v>
      </c>
      <c r="IF92" s="2">
        <f t="shared" si="46"/>
        <v>0</v>
      </c>
      <c r="IG92" s="2">
        <f t="shared" si="46"/>
        <v>0</v>
      </c>
      <c r="IH92" s="2">
        <f t="shared" si="46"/>
        <v>0</v>
      </c>
      <c r="II92" s="2">
        <f t="shared" si="46"/>
        <v>0</v>
      </c>
      <c r="IJ92" s="2">
        <f t="shared" si="46"/>
        <v>0</v>
      </c>
      <c r="IK92" s="6">
        <f t="shared" si="34"/>
        <v>14</v>
      </c>
    </row>
    <row r="93" spans="1:245" x14ac:dyDescent="0.25">
      <c r="A93" s="2" t="s">
        <v>130</v>
      </c>
      <c r="C93" s="2">
        <f>SUM(C87:C91)</f>
        <v>0</v>
      </c>
      <c r="D93" s="2">
        <f t="shared" ref="D93:BO93" si="47">SUM(D87:D91)</f>
        <v>0</v>
      </c>
      <c r="E93" s="2">
        <f t="shared" si="47"/>
        <v>0</v>
      </c>
      <c r="F93" s="2">
        <f t="shared" si="47"/>
        <v>0</v>
      </c>
      <c r="G93" s="2">
        <f t="shared" si="47"/>
        <v>0</v>
      </c>
      <c r="H93" s="2">
        <f t="shared" si="47"/>
        <v>0</v>
      </c>
      <c r="I93" s="2">
        <f t="shared" si="47"/>
        <v>0</v>
      </c>
      <c r="J93" s="2">
        <f t="shared" si="47"/>
        <v>1</v>
      </c>
      <c r="K93" s="2">
        <f t="shared" si="47"/>
        <v>0</v>
      </c>
      <c r="L93" s="2">
        <f t="shared" si="47"/>
        <v>0</v>
      </c>
      <c r="M93" s="2">
        <f t="shared" si="47"/>
        <v>0</v>
      </c>
      <c r="N93" s="2">
        <f t="shared" si="47"/>
        <v>0</v>
      </c>
      <c r="O93" s="2">
        <f t="shared" si="47"/>
        <v>2</v>
      </c>
      <c r="P93" s="2">
        <f t="shared" si="47"/>
        <v>0</v>
      </c>
      <c r="Q93" s="2">
        <f t="shared" si="47"/>
        <v>0</v>
      </c>
      <c r="R93" s="2">
        <f t="shared" si="47"/>
        <v>0</v>
      </c>
      <c r="S93" s="2">
        <f t="shared" si="47"/>
        <v>0</v>
      </c>
      <c r="T93" s="2">
        <f t="shared" si="47"/>
        <v>0</v>
      </c>
      <c r="U93" s="2">
        <f t="shared" si="47"/>
        <v>0</v>
      </c>
      <c r="V93" s="2">
        <f t="shared" si="47"/>
        <v>0</v>
      </c>
      <c r="W93" s="2">
        <f t="shared" si="47"/>
        <v>0</v>
      </c>
      <c r="X93" s="2">
        <f t="shared" si="47"/>
        <v>0</v>
      </c>
      <c r="Y93" s="2">
        <f t="shared" si="47"/>
        <v>2</v>
      </c>
      <c r="Z93" s="2">
        <f t="shared" si="47"/>
        <v>1</v>
      </c>
      <c r="AA93" s="2">
        <f t="shared" si="47"/>
        <v>2</v>
      </c>
      <c r="AB93" s="2">
        <f t="shared" si="47"/>
        <v>1</v>
      </c>
      <c r="AC93" s="2">
        <f t="shared" si="47"/>
        <v>3</v>
      </c>
      <c r="AD93" s="2">
        <f t="shared" si="47"/>
        <v>0</v>
      </c>
      <c r="AE93" s="2">
        <f t="shared" si="47"/>
        <v>0</v>
      </c>
      <c r="AF93" s="2">
        <f t="shared" si="47"/>
        <v>5</v>
      </c>
      <c r="AG93" s="2">
        <f t="shared" si="47"/>
        <v>0</v>
      </c>
      <c r="AH93" s="2">
        <f t="shared" si="47"/>
        <v>2</v>
      </c>
      <c r="AI93" s="2">
        <f t="shared" si="47"/>
        <v>1</v>
      </c>
      <c r="AJ93" s="2">
        <f t="shared" si="47"/>
        <v>0</v>
      </c>
      <c r="AK93" s="2">
        <f t="shared" si="47"/>
        <v>1</v>
      </c>
      <c r="AL93" s="2">
        <f t="shared" si="47"/>
        <v>3</v>
      </c>
      <c r="AM93" s="2">
        <f t="shared" si="47"/>
        <v>8</v>
      </c>
      <c r="AN93" s="2">
        <f t="shared" si="47"/>
        <v>0</v>
      </c>
      <c r="AO93" s="2">
        <f t="shared" si="47"/>
        <v>0</v>
      </c>
      <c r="AP93" s="2">
        <f t="shared" si="47"/>
        <v>0</v>
      </c>
      <c r="AQ93" s="2">
        <f t="shared" si="47"/>
        <v>0</v>
      </c>
      <c r="AR93" s="2">
        <f t="shared" si="47"/>
        <v>0</v>
      </c>
      <c r="AS93" s="2">
        <f t="shared" si="47"/>
        <v>0</v>
      </c>
      <c r="AT93" s="2">
        <f t="shared" si="47"/>
        <v>0</v>
      </c>
      <c r="AU93" s="2">
        <f t="shared" si="47"/>
        <v>0</v>
      </c>
      <c r="AV93" s="2">
        <f t="shared" si="47"/>
        <v>0</v>
      </c>
      <c r="AW93" s="2">
        <f t="shared" si="47"/>
        <v>0</v>
      </c>
      <c r="AX93" s="2">
        <f t="shared" si="47"/>
        <v>0</v>
      </c>
      <c r="AY93" s="2">
        <f t="shared" si="47"/>
        <v>0</v>
      </c>
      <c r="AZ93" s="2">
        <f t="shared" si="47"/>
        <v>2</v>
      </c>
      <c r="BA93" s="2">
        <f t="shared" si="47"/>
        <v>0</v>
      </c>
      <c r="BB93" s="2">
        <f t="shared" si="47"/>
        <v>0</v>
      </c>
      <c r="BC93" s="2">
        <f t="shared" si="47"/>
        <v>0</v>
      </c>
      <c r="BD93" s="2">
        <f t="shared" si="47"/>
        <v>0</v>
      </c>
      <c r="BE93" s="2">
        <f t="shared" si="47"/>
        <v>0</v>
      </c>
      <c r="BF93" s="2">
        <f t="shared" si="47"/>
        <v>3</v>
      </c>
      <c r="BG93" s="2">
        <f t="shared" si="47"/>
        <v>0</v>
      </c>
      <c r="BH93" s="2">
        <f t="shared" si="47"/>
        <v>1</v>
      </c>
      <c r="BI93" s="2">
        <f t="shared" si="47"/>
        <v>2</v>
      </c>
      <c r="BJ93" s="2">
        <f t="shared" si="47"/>
        <v>2</v>
      </c>
      <c r="BK93" s="2">
        <f t="shared" si="47"/>
        <v>0</v>
      </c>
      <c r="BL93" s="2">
        <f t="shared" si="47"/>
        <v>2</v>
      </c>
      <c r="BM93" s="2">
        <f t="shared" si="47"/>
        <v>0</v>
      </c>
      <c r="BN93" s="2">
        <f t="shared" si="47"/>
        <v>0</v>
      </c>
      <c r="BO93" s="2">
        <f t="shared" si="47"/>
        <v>0</v>
      </c>
      <c r="BP93" s="2">
        <f t="shared" ref="BP93:EB93" si="48">SUM(BP87:BP91)</f>
        <v>1</v>
      </c>
      <c r="BQ93" s="2">
        <f t="shared" si="48"/>
        <v>0</v>
      </c>
      <c r="BR93" s="2">
        <f t="shared" si="48"/>
        <v>0</v>
      </c>
      <c r="BS93" s="2">
        <f t="shared" si="48"/>
        <v>0</v>
      </c>
      <c r="BT93" s="2">
        <f t="shared" si="48"/>
        <v>0</v>
      </c>
      <c r="BU93" s="2">
        <f t="shared" si="48"/>
        <v>1</v>
      </c>
      <c r="BV93" s="2">
        <f t="shared" si="48"/>
        <v>3</v>
      </c>
      <c r="BW93" s="2">
        <f t="shared" si="48"/>
        <v>0</v>
      </c>
      <c r="BX93" s="2">
        <f t="shared" si="48"/>
        <v>0</v>
      </c>
      <c r="BY93" s="2">
        <f t="shared" si="48"/>
        <v>0</v>
      </c>
      <c r="BZ93" s="2">
        <f t="shared" si="48"/>
        <v>0</v>
      </c>
      <c r="CA93" s="2">
        <f t="shared" si="48"/>
        <v>0</v>
      </c>
      <c r="CB93" s="2">
        <f t="shared" si="48"/>
        <v>0</v>
      </c>
      <c r="CC93" s="2">
        <f t="shared" si="48"/>
        <v>0</v>
      </c>
      <c r="CD93" s="2">
        <f t="shared" si="48"/>
        <v>0</v>
      </c>
      <c r="CE93" s="6">
        <f>SUM(C93:CD93)</f>
        <v>49</v>
      </c>
      <c r="CF93" s="2">
        <f t="shared" si="48"/>
        <v>2</v>
      </c>
      <c r="CG93" s="2">
        <f t="shared" si="48"/>
        <v>0</v>
      </c>
      <c r="CH93" s="2">
        <f t="shared" si="48"/>
        <v>1</v>
      </c>
      <c r="CI93" s="2">
        <f t="shared" si="48"/>
        <v>2</v>
      </c>
      <c r="CJ93" s="2">
        <f t="shared" si="48"/>
        <v>1</v>
      </c>
      <c r="CK93" s="2">
        <f t="shared" si="48"/>
        <v>0</v>
      </c>
      <c r="CL93" s="2">
        <f t="shared" si="48"/>
        <v>0</v>
      </c>
      <c r="CM93" s="2">
        <f t="shared" si="48"/>
        <v>5</v>
      </c>
      <c r="CN93" s="2">
        <f t="shared" si="48"/>
        <v>0</v>
      </c>
      <c r="CO93" s="2">
        <f t="shared" si="48"/>
        <v>0</v>
      </c>
      <c r="CP93" s="2">
        <f t="shared" si="48"/>
        <v>0</v>
      </c>
      <c r="CQ93" s="2">
        <f t="shared" si="48"/>
        <v>0</v>
      </c>
      <c r="CR93" s="2">
        <f t="shared" si="48"/>
        <v>2</v>
      </c>
      <c r="CS93" s="2">
        <f t="shared" si="48"/>
        <v>0</v>
      </c>
      <c r="CT93" s="2">
        <f t="shared" si="48"/>
        <v>0</v>
      </c>
      <c r="CU93" s="2">
        <f t="shared" si="48"/>
        <v>0</v>
      </c>
      <c r="CV93" s="2">
        <f t="shared" si="48"/>
        <v>1</v>
      </c>
      <c r="CW93" s="2">
        <f t="shared" si="48"/>
        <v>0</v>
      </c>
      <c r="CX93" s="2">
        <f t="shared" si="48"/>
        <v>1</v>
      </c>
      <c r="CY93" s="2">
        <f t="shared" si="48"/>
        <v>0</v>
      </c>
      <c r="CZ93" s="2">
        <f t="shared" si="48"/>
        <v>3</v>
      </c>
      <c r="DA93" s="2">
        <f t="shared" si="48"/>
        <v>0</v>
      </c>
      <c r="DB93" s="2">
        <f t="shared" si="48"/>
        <v>0</v>
      </c>
      <c r="DC93" s="2">
        <f t="shared" si="48"/>
        <v>0</v>
      </c>
      <c r="DD93" s="2">
        <f t="shared" si="48"/>
        <v>0</v>
      </c>
      <c r="DE93" s="2">
        <f t="shared" si="48"/>
        <v>1</v>
      </c>
      <c r="DF93" s="2">
        <f t="shared" si="48"/>
        <v>0</v>
      </c>
      <c r="DG93" s="2">
        <f t="shared" si="48"/>
        <v>0</v>
      </c>
      <c r="DH93" s="2">
        <f t="shared" si="48"/>
        <v>0</v>
      </c>
      <c r="DI93" s="2">
        <f t="shared" si="48"/>
        <v>0</v>
      </c>
      <c r="DJ93" s="2">
        <f t="shared" si="48"/>
        <v>0</v>
      </c>
      <c r="DK93" s="2">
        <f t="shared" si="48"/>
        <v>0</v>
      </c>
      <c r="DL93" s="2">
        <f t="shared" si="48"/>
        <v>0</v>
      </c>
      <c r="DM93" s="2">
        <f t="shared" si="48"/>
        <v>0</v>
      </c>
      <c r="DN93" s="2">
        <f t="shared" si="48"/>
        <v>1</v>
      </c>
      <c r="DO93" s="2">
        <f t="shared" si="48"/>
        <v>2</v>
      </c>
      <c r="DP93" s="2">
        <f t="shared" si="48"/>
        <v>0</v>
      </c>
      <c r="DQ93" s="2">
        <f t="shared" si="48"/>
        <v>0</v>
      </c>
      <c r="DR93" s="2">
        <f t="shared" si="48"/>
        <v>2</v>
      </c>
      <c r="DS93" s="2">
        <f t="shared" si="48"/>
        <v>0</v>
      </c>
      <c r="DT93" s="2">
        <f t="shared" si="48"/>
        <v>0</v>
      </c>
      <c r="DU93" s="2">
        <f t="shared" si="48"/>
        <v>0</v>
      </c>
      <c r="DV93" s="2">
        <f t="shared" si="48"/>
        <v>0</v>
      </c>
      <c r="DW93" s="2">
        <f t="shared" si="48"/>
        <v>0</v>
      </c>
      <c r="DX93" s="2">
        <f t="shared" si="48"/>
        <v>0</v>
      </c>
      <c r="DY93" s="2">
        <f t="shared" si="48"/>
        <v>0</v>
      </c>
      <c r="DZ93" s="2">
        <f t="shared" si="48"/>
        <v>1</v>
      </c>
      <c r="EA93" s="2">
        <f t="shared" si="48"/>
        <v>0</v>
      </c>
      <c r="EB93" s="2">
        <f t="shared" si="48"/>
        <v>1</v>
      </c>
      <c r="EC93" s="2">
        <f t="shared" ref="EC93:GO93" si="49">SUM(EC87:EC91)</f>
        <v>0</v>
      </c>
      <c r="ED93" s="2">
        <f t="shared" si="49"/>
        <v>0</v>
      </c>
      <c r="EE93" s="2">
        <f t="shared" si="49"/>
        <v>0</v>
      </c>
      <c r="EF93" s="2">
        <f t="shared" si="49"/>
        <v>0</v>
      </c>
      <c r="EG93" s="2">
        <f t="shared" si="49"/>
        <v>0</v>
      </c>
      <c r="EH93" s="2">
        <f t="shared" si="49"/>
        <v>0</v>
      </c>
      <c r="EI93" s="2">
        <f t="shared" si="49"/>
        <v>0</v>
      </c>
      <c r="EJ93" s="2">
        <f t="shared" si="49"/>
        <v>0</v>
      </c>
      <c r="EK93" s="2">
        <f t="shared" si="49"/>
        <v>1</v>
      </c>
      <c r="EL93" s="2">
        <f t="shared" si="49"/>
        <v>0</v>
      </c>
      <c r="EM93" s="2">
        <f t="shared" si="49"/>
        <v>1</v>
      </c>
      <c r="EN93" s="2">
        <f t="shared" si="49"/>
        <v>0</v>
      </c>
      <c r="EO93" s="2">
        <f t="shared" si="49"/>
        <v>0</v>
      </c>
      <c r="EP93" s="2">
        <f t="shared" si="49"/>
        <v>0</v>
      </c>
      <c r="EQ93" s="2">
        <f t="shared" si="49"/>
        <v>0</v>
      </c>
      <c r="ER93" s="2">
        <f t="shared" si="49"/>
        <v>1</v>
      </c>
      <c r="ES93" s="2">
        <f t="shared" si="49"/>
        <v>1</v>
      </c>
      <c r="ET93" s="2">
        <f t="shared" si="49"/>
        <v>0</v>
      </c>
      <c r="EU93" s="2">
        <f t="shared" si="49"/>
        <v>0</v>
      </c>
      <c r="EV93" s="2">
        <f t="shared" si="49"/>
        <v>2</v>
      </c>
      <c r="EW93" s="2">
        <f t="shared" si="49"/>
        <v>0</v>
      </c>
      <c r="EX93" s="2">
        <f t="shared" si="49"/>
        <v>0</v>
      </c>
      <c r="EY93" s="2">
        <f t="shared" si="49"/>
        <v>1</v>
      </c>
      <c r="EZ93" s="2">
        <f t="shared" si="49"/>
        <v>0</v>
      </c>
      <c r="FA93" s="2">
        <f t="shared" si="49"/>
        <v>0</v>
      </c>
      <c r="FB93" s="2">
        <f t="shared" si="49"/>
        <v>0</v>
      </c>
      <c r="FC93" s="2">
        <f t="shared" si="49"/>
        <v>0</v>
      </c>
      <c r="FD93" s="2">
        <f t="shared" si="49"/>
        <v>0</v>
      </c>
      <c r="FE93" s="2">
        <f t="shared" si="49"/>
        <v>0</v>
      </c>
      <c r="FF93" s="2">
        <f t="shared" si="49"/>
        <v>1</v>
      </c>
      <c r="FG93" s="2">
        <f t="shared" si="49"/>
        <v>0</v>
      </c>
      <c r="FH93" s="6">
        <f t="shared" si="33"/>
        <v>34</v>
      </c>
      <c r="FI93" s="2">
        <f t="shared" si="49"/>
        <v>1</v>
      </c>
      <c r="FJ93" s="2">
        <f t="shared" si="49"/>
        <v>0</v>
      </c>
      <c r="FK93" s="2">
        <f t="shared" si="49"/>
        <v>0</v>
      </c>
      <c r="FL93" s="2">
        <f t="shared" si="49"/>
        <v>0</v>
      </c>
      <c r="FM93" s="2">
        <f t="shared" si="49"/>
        <v>0</v>
      </c>
      <c r="FN93" s="2">
        <f t="shared" si="49"/>
        <v>0</v>
      </c>
      <c r="FO93" s="2">
        <f t="shared" si="49"/>
        <v>0</v>
      </c>
      <c r="FP93" s="2">
        <f t="shared" si="49"/>
        <v>0</v>
      </c>
      <c r="FQ93" s="2">
        <f t="shared" si="49"/>
        <v>0</v>
      </c>
      <c r="FR93" s="2">
        <f t="shared" si="49"/>
        <v>0</v>
      </c>
      <c r="FS93" s="2">
        <f t="shared" si="49"/>
        <v>0</v>
      </c>
      <c r="FT93" s="2">
        <f t="shared" si="49"/>
        <v>0</v>
      </c>
      <c r="FU93" s="2">
        <f t="shared" si="49"/>
        <v>1</v>
      </c>
      <c r="FV93" s="2">
        <f t="shared" si="49"/>
        <v>0</v>
      </c>
      <c r="FW93" s="2">
        <f t="shared" si="49"/>
        <v>0</v>
      </c>
      <c r="FX93" s="2">
        <f t="shared" si="49"/>
        <v>0</v>
      </c>
      <c r="FY93" s="2">
        <f t="shared" si="49"/>
        <v>0</v>
      </c>
      <c r="FZ93" s="2">
        <f t="shared" si="49"/>
        <v>0</v>
      </c>
      <c r="GA93" s="2">
        <f t="shared" si="49"/>
        <v>0</v>
      </c>
      <c r="GB93" s="2">
        <f t="shared" si="49"/>
        <v>0</v>
      </c>
      <c r="GC93" s="2">
        <f t="shared" si="49"/>
        <v>0</v>
      </c>
      <c r="GD93" s="2">
        <f t="shared" si="49"/>
        <v>0</v>
      </c>
      <c r="GE93" s="2">
        <f t="shared" si="49"/>
        <v>0</v>
      </c>
      <c r="GF93" s="2">
        <f t="shared" si="49"/>
        <v>0</v>
      </c>
      <c r="GG93" s="2">
        <f t="shared" si="49"/>
        <v>0</v>
      </c>
      <c r="GH93" s="2">
        <f t="shared" si="49"/>
        <v>0</v>
      </c>
      <c r="GI93" s="2">
        <f t="shared" si="49"/>
        <v>0</v>
      </c>
      <c r="GJ93" s="2">
        <f t="shared" si="49"/>
        <v>1</v>
      </c>
      <c r="GK93" s="2">
        <f t="shared" si="49"/>
        <v>0</v>
      </c>
      <c r="GL93" s="2">
        <f t="shared" si="49"/>
        <v>1</v>
      </c>
      <c r="GM93" s="2">
        <f t="shared" si="49"/>
        <v>0</v>
      </c>
      <c r="GN93" s="2">
        <f t="shared" si="49"/>
        <v>0</v>
      </c>
      <c r="GO93" s="2">
        <f t="shared" si="49"/>
        <v>4</v>
      </c>
      <c r="GP93" s="2">
        <f t="shared" ref="GP93:IJ93" si="50">SUM(GP87:GP91)</f>
        <v>0</v>
      </c>
      <c r="GQ93" s="2">
        <f t="shared" si="50"/>
        <v>1</v>
      </c>
      <c r="GR93" s="2">
        <f t="shared" si="50"/>
        <v>0</v>
      </c>
      <c r="GS93" s="2">
        <f t="shared" si="50"/>
        <v>0</v>
      </c>
      <c r="GT93" s="2">
        <f t="shared" si="50"/>
        <v>0</v>
      </c>
      <c r="GU93" s="2">
        <f t="shared" si="50"/>
        <v>1</v>
      </c>
      <c r="GV93" s="2">
        <f t="shared" si="50"/>
        <v>0</v>
      </c>
      <c r="GW93" s="2">
        <f t="shared" si="50"/>
        <v>0</v>
      </c>
      <c r="GX93" s="2">
        <f t="shared" si="50"/>
        <v>0</v>
      </c>
      <c r="GY93" s="2">
        <f t="shared" si="50"/>
        <v>0</v>
      </c>
      <c r="GZ93" s="2">
        <f t="shared" si="50"/>
        <v>0</v>
      </c>
      <c r="HA93" s="2">
        <f t="shared" si="50"/>
        <v>0</v>
      </c>
      <c r="HB93" s="2">
        <f t="shared" si="50"/>
        <v>0</v>
      </c>
      <c r="HC93" s="2">
        <f t="shared" si="50"/>
        <v>0</v>
      </c>
      <c r="HD93" s="2">
        <f t="shared" si="50"/>
        <v>0</v>
      </c>
      <c r="HE93" s="2">
        <f t="shared" si="50"/>
        <v>0</v>
      </c>
      <c r="HF93" s="2">
        <f t="shared" si="50"/>
        <v>1</v>
      </c>
      <c r="HG93" s="2">
        <f t="shared" si="50"/>
        <v>0</v>
      </c>
      <c r="HH93" s="2">
        <f t="shared" si="50"/>
        <v>0</v>
      </c>
      <c r="HI93" s="2">
        <f t="shared" si="50"/>
        <v>0</v>
      </c>
      <c r="HJ93" s="2">
        <f t="shared" si="50"/>
        <v>1</v>
      </c>
      <c r="HK93" s="2">
        <f t="shared" si="50"/>
        <v>0</v>
      </c>
      <c r="HL93" s="2">
        <f t="shared" si="50"/>
        <v>0</v>
      </c>
      <c r="HM93" s="2">
        <f t="shared" si="50"/>
        <v>0</v>
      </c>
      <c r="HN93" s="2">
        <f t="shared" si="50"/>
        <v>1</v>
      </c>
      <c r="HO93" s="2">
        <f t="shared" si="50"/>
        <v>0</v>
      </c>
      <c r="HP93" s="2">
        <f t="shared" si="50"/>
        <v>0</v>
      </c>
      <c r="HQ93" s="2">
        <f t="shared" si="50"/>
        <v>0</v>
      </c>
      <c r="HR93" s="2">
        <f t="shared" si="50"/>
        <v>1</v>
      </c>
      <c r="HS93" s="2">
        <f t="shared" si="50"/>
        <v>0</v>
      </c>
      <c r="HT93" s="2">
        <f t="shared" si="50"/>
        <v>0</v>
      </c>
      <c r="HU93" s="2">
        <f t="shared" si="50"/>
        <v>0</v>
      </c>
      <c r="HV93" s="2">
        <f t="shared" si="50"/>
        <v>2</v>
      </c>
      <c r="HW93" s="2">
        <f t="shared" si="50"/>
        <v>1</v>
      </c>
      <c r="HX93" s="2">
        <f t="shared" si="50"/>
        <v>0</v>
      </c>
      <c r="HY93" s="2">
        <f t="shared" si="50"/>
        <v>1</v>
      </c>
      <c r="HZ93" s="2">
        <f t="shared" si="50"/>
        <v>0</v>
      </c>
      <c r="IA93" s="2">
        <f t="shared" si="50"/>
        <v>0</v>
      </c>
      <c r="IB93" s="2">
        <f t="shared" si="50"/>
        <v>0</v>
      </c>
      <c r="IC93" s="2">
        <f t="shared" si="50"/>
        <v>0</v>
      </c>
      <c r="ID93" s="2">
        <f t="shared" si="50"/>
        <v>0</v>
      </c>
      <c r="IE93" s="2">
        <f t="shared" si="50"/>
        <v>0</v>
      </c>
      <c r="IF93" s="2">
        <f t="shared" si="50"/>
        <v>0</v>
      </c>
      <c r="IG93" s="2">
        <f t="shared" si="50"/>
        <v>0</v>
      </c>
      <c r="IH93" s="2">
        <f t="shared" si="50"/>
        <v>0</v>
      </c>
      <c r="II93" s="2">
        <f t="shared" si="50"/>
        <v>0</v>
      </c>
      <c r="IJ93" s="2">
        <f t="shared" si="50"/>
        <v>0</v>
      </c>
      <c r="IK93" s="6">
        <f t="shared" si="34"/>
        <v>18</v>
      </c>
    </row>
  </sheetData>
  <mergeCells count="30">
    <mergeCell ref="AQ2:AX2"/>
    <mergeCell ref="C2:J2"/>
    <mergeCell ref="K2:R2"/>
    <mergeCell ref="S2:Z2"/>
    <mergeCell ref="AA2:AH2"/>
    <mergeCell ref="AI2:AP2"/>
    <mergeCell ref="EJ2:EQ2"/>
    <mergeCell ref="AY2:BF2"/>
    <mergeCell ref="BG2:BN2"/>
    <mergeCell ref="BO2:BV2"/>
    <mergeCell ref="BW2:CD2"/>
    <mergeCell ref="CF2:CM2"/>
    <mergeCell ref="CN2:CU2"/>
    <mergeCell ref="CV2:DC2"/>
    <mergeCell ref="DD2:DK2"/>
    <mergeCell ref="DL2:DS2"/>
    <mergeCell ref="DT2:EA2"/>
    <mergeCell ref="EB2:EI2"/>
    <mergeCell ref="IC2:IJ2"/>
    <mergeCell ref="ER2:EY2"/>
    <mergeCell ref="EZ2:FG2"/>
    <mergeCell ref="FI2:FP2"/>
    <mergeCell ref="FQ2:FX2"/>
    <mergeCell ref="FY2:GF2"/>
    <mergeCell ref="GG2:GN2"/>
    <mergeCell ref="GO2:GV2"/>
    <mergeCell ref="GW2:HD2"/>
    <mergeCell ref="HE2:HL2"/>
    <mergeCell ref="HM2:HT2"/>
    <mergeCell ref="HU2:IB2"/>
  </mergeCells>
  <pageMargins left="0.7" right="0.7" top="0.75" bottom="0.75" header="0.3" footer="0.3"/>
  <pageSetup paperSize="9" orientation="portrait" horizontalDpi="4294967294" verticalDpi="0" r:id="rId1"/>
  <ignoredErrors>
    <ignoredError sqref="IK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workbookViewId="0">
      <selection sqref="A1:XFD1048576"/>
    </sheetView>
  </sheetViews>
  <sheetFormatPr defaultRowHeight="15" x14ac:dyDescent="0.25"/>
  <cols>
    <col min="1" max="1" width="23.5703125" style="11" bestFit="1" customWidth="1"/>
    <col min="2" max="2" width="27.7109375" style="11" customWidth="1"/>
    <col min="3" max="5" width="9.140625" style="8"/>
    <col min="6" max="8" width="9.140625" style="11"/>
    <col min="9" max="9" width="13.7109375" style="11" bestFit="1" customWidth="1"/>
    <col min="10" max="16384" width="9.140625" style="11"/>
  </cols>
  <sheetData>
    <row r="1" spans="1:9" s="13" customFormat="1" x14ac:dyDescent="0.25">
      <c r="A1" s="13" t="s">
        <v>0</v>
      </c>
      <c r="B1" s="13" t="s">
        <v>1</v>
      </c>
      <c r="C1" s="12" t="s">
        <v>131</v>
      </c>
      <c r="D1" s="13" t="s">
        <v>267</v>
      </c>
      <c r="E1" s="13" t="s">
        <v>268</v>
      </c>
      <c r="F1" s="12" t="s">
        <v>132</v>
      </c>
      <c r="G1" s="12" t="s">
        <v>190</v>
      </c>
      <c r="H1" s="12" t="s">
        <v>201</v>
      </c>
      <c r="I1" s="12" t="s">
        <v>225</v>
      </c>
    </row>
    <row r="2" spans="1:9" x14ac:dyDescent="0.25">
      <c r="C2" s="9"/>
    </row>
    <row r="3" spans="1:9" x14ac:dyDescent="0.25">
      <c r="A3" s="8" t="s">
        <v>152</v>
      </c>
      <c r="B3" s="8" t="s">
        <v>205</v>
      </c>
      <c r="C3" s="8">
        <v>137</v>
      </c>
      <c r="D3" s="8">
        <v>183</v>
      </c>
      <c r="E3" s="11" t="s">
        <v>95</v>
      </c>
      <c r="F3" s="11">
        <f>SUM(C3:E3)</f>
        <v>320</v>
      </c>
      <c r="G3" s="14">
        <f t="shared" ref="G3:G34" si="0">F3/$F$80*100</f>
        <v>21.038790269559502</v>
      </c>
      <c r="H3" s="11">
        <f>F3</f>
        <v>320</v>
      </c>
      <c r="I3" s="14">
        <v>21.038790269559502</v>
      </c>
    </row>
    <row r="4" spans="1:9" x14ac:dyDescent="0.25">
      <c r="A4" s="8" t="s">
        <v>115</v>
      </c>
      <c r="B4" s="8" t="s">
        <v>206</v>
      </c>
      <c r="C4" s="8">
        <v>9</v>
      </c>
      <c r="D4" s="8">
        <v>1</v>
      </c>
      <c r="E4" s="11" t="s">
        <v>95</v>
      </c>
      <c r="F4" s="11">
        <f t="shared" ref="F4:F66" si="1">SUM(C4:E4)</f>
        <v>10</v>
      </c>
      <c r="G4" s="14">
        <f t="shared" si="0"/>
        <v>0.65746219592373445</v>
      </c>
    </row>
    <row r="5" spans="1:9" x14ac:dyDescent="0.25">
      <c r="A5" s="8" t="s">
        <v>116</v>
      </c>
      <c r="B5" s="18" t="s">
        <v>135</v>
      </c>
      <c r="C5" s="8">
        <v>5</v>
      </c>
      <c r="D5" s="8">
        <v>1</v>
      </c>
      <c r="E5" s="11" t="s">
        <v>223</v>
      </c>
      <c r="F5" s="11">
        <f t="shared" si="1"/>
        <v>6</v>
      </c>
      <c r="G5" s="14">
        <f t="shared" si="0"/>
        <v>0.39447731755424065</v>
      </c>
    </row>
    <row r="6" spans="1:9" x14ac:dyDescent="0.25">
      <c r="A6" s="8" t="s">
        <v>117</v>
      </c>
      <c r="B6" s="18" t="s">
        <v>136</v>
      </c>
      <c r="C6" s="11" t="s">
        <v>95</v>
      </c>
      <c r="D6" s="8">
        <v>1</v>
      </c>
      <c r="E6" s="11" t="s">
        <v>95</v>
      </c>
      <c r="F6" s="11">
        <f t="shared" si="1"/>
        <v>1</v>
      </c>
      <c r="G6" s="14">
        <f t="shared" si="0"/>
        <v>6.5746219592373437E-2</v>
      </c>
      <c r="H6" s="11">
        <f>SUM(F4:F6)</f>
        <v>17</v>
      </c>
      <c r="I6" s="14">
        <f>SUM(G4:G6)</f>
        <v>1.1176857330703487</v>
      </c>
    </row>
    <row r="7" spans="1:9" x14ac:dyDescent="0.25">
      <c r="A7" s="8" t="s">
        <v>101</v>
      </c>
      <c r="B7" s="18" t="s">
        <v>102</v>
      </c>
      <c r="C7" s="11" t="s">
        <v>95</v>
      </c>
      <c r="D7" s="8">
        <v>2</v>
      </c>
      <c r="E7" s="11" t="s">
        <v>95</v>
      </c>
      <c r="F7" s="11">
        <f t="shared" si="1"/>
        <v>2</v>
      </c>
      <c r="G7" s="14">
        <f t="shared" si="0"/>
        <v>0.13149243918474687</v>
      </c>
    </row>
    <row r="8" spans="1:9" x14ac:dyDescent="0.25">
      <c r="A8" s="8" t="s">
        <v>103</v>
      </c>
      <c r="B8" s="18" t="s">
        <v>207</v>
      </c>
      <c r="C8" s="8">
        <v>1</v>
      </c>
      <c r="D8" s="8">
        <v>5</v>
      </c>
      <c r="E8" s="11" t="s">
        <v>95</v>
      </c>
      <c r="F8" s="11">
        <f t="shared" si="1"/>
        <v>6</v>
      </c>
      <c r="G8" s="14">
        <f t="shared" si="0"/>
        <v>0.39447731755424065</v>
      </c>
      <c r="H8" s="11">
        <f>SUM(F7:F8)</f>
        <v>8</v>
      </c>
      <c r="I8" s="14">
        <f>SUM(G7:G8)</f>
        <v>0.52596975673898749</v>
      </c>
    </row>
    <row r="9" spans="1:9" x14ac:dyDescent="0.25">
      <c r="A9" s="8" t="s">
        <v>71</v>
      </c>
      <c r="B9" s="18" t="s">
        <v>23</v>
      </c>
      <c r="C9" s="8">
        <v>12</v>
      </c>
      <c r="D9" s="8">
        <v>4</v>
      </c>
      <c r="E9" s="11" t="s">
        <v>95</v>
      </c>
      <c r="F9" s="11">
        <f t="shared" si="1"/>
        <v>16</v>
      </c>
      <c r="G9" s="14">
        <f t="shared" si="0"/>
        <v>1.051939513477975</v>
      </c>
    </row>
    <row r="10" spans="1:9" x14ac:dyDescent="0.25">
      <c r="A10" s="8" t="s">
        <v>72</v>
      </c>
      <c r="B10" s="18" t="s">
        <v>24</v>
      </c>
      <c r="C10" s="8">
        <v>2</v>
      </c>
      <c r="D10" s="8">
        <v>2</v>
      </c>
      <c r="E10" s="11" t="s">
        <v>95</v>
      </c>
      <c r="F10" s="11">
        <f t="shared" si="1"/>
        <v>4</v>
      </c>
      <c r="G10" s="14">
        <f t="shared" si="0"/>
        <v>0.26298487836949375</v>
      </c>
    </row>
    <row r="11" spans="1:9" x14ac:dyDescent="0.25">
      <c r="A11" s="8" t="s">
        <v>73</v>
      </c>
      <c r="B11" s="18" t="s">
        <v>41</v>
      </c>
      <c r="C11" s="8">
        <v>45</v>
      </c>
      <c r="D11" s="8">
        <v>6</v>
      </c>
      <c r="E11" s="8">
        <v>1</v>
      </c>
      <c r="F11" s="11">
        <f t="shared" si="1"/>
        <v>52</v>
      </c>
      <c r="G11" s="14">
        <f t="shared" si="0"/>
        <v>3.4188034188034191</v>
      </c>
    </row>
    <row r="12" spans="1:9" x14ac:dyDescent="0.25">
      <c r="A12" s="8" t="s">
        <v>74</v>
      </c>
      <c r="B12" s="18" t="s">
        <v>137</v>
      </c>
      <c r="C12" s="8">
        <v>1</v>
      </c>
      <c r="D12" s="8">
        <v>1</v>
      </c>
      <c r="E12" s="11" t="s">
        <v>95</v>
      </c>
      <c r="F12" s="11">
        <f t="shared" si="1"/>
        <v>2</v>
      </c>
      <c r="G12" s="14">
        <f t="shared" si="0"/>
        <v>0.13149243918474687</v>
      </c>
    </row>
    <row r="13" spans="1:9" x14ac:dyDescent="0.25">
      <c r="A13" s="8" t="s">
        <v>75</v>
      </c>
      <c r="B13" s="18" t="s">
        <v>33</v>
      </c>
      <c r="C13" s="8">
        <v>3</v>
      </c>
      <c r="D13" s="11" t="s">
        <v>95</v>
      </c>
      <c r="E13" s="11" t="s">
        <v>95</v>
      </c>
      <c r="F13" s="11">
        <f t="shared" si="1"/>
        <v>3</v>
      </c>
      <c r="G13" s="14">
        <f t="shared" si="0"/>
        <v>0.19723865877712032</v>
      </c>
    </row>
    <row r="14" spans="1:9" x14ac:dyDescent="0.25">
      <c r="A14" s="8" t="s">
        <v>93</v>
      </c>
      <c r="B14" s="18" t="s">
        <v>208</v>
      </c>
      <c r="C14" s="11" t="s">
        <v>95</v>
      </c>
      <c r="D14" s="8">
        <v>3</v>
      </c>
      <c r="E14" s="11" t="s">
        <v>95</v>
      </c>
      <c r="F14" s="11">
        <f t="shared" si="1"/>
        <v>3</v>
      </c>
      <c r="G14" s="14">
        <f t="shared" si="0"/>
        <v>0.19723865877712032</v>
      </c>
    </row>
    <row r="15" spans="1:9" x14ac:dyDescent="0.25">
      <c r="A15" s="8" t="s">
        <v>107</v>
      </c>
      <c r="B15" s="18" t="s">
        <v>108</v>
      </c>
      <c r="C15" s="11" t="s">
        <v>95</v>
      </c>
      <c r="D15" s="8">
        <v>3</v>
      </c>
      <c r="E15" s="11" t="s">
        <v>95</v>
      </c>
      <c r="F15" s="11">
        <f t="shared" si="1"/>
        <v>3</v>
      </c>
      <c r="G15" s="14">
        <f t="shared" si="0"/>
        <v>0.19723865877712032</v>
      </c>
      <c r="H15" s="11">
        <f>SUM(F9:F15)</f>
        <v>83</v>
      </c>
      <c r="I15" s="14">
        <f>SUM(G9:G15)</f>
        <v>5.456936226166996</v>
      </c>
    </row>
    <row r="16" spans="1:9" x14ac:dyDescent="0.25">
      <c r="A16" s="8" t="s">
        <v>153</v>
      </c>
      <c r="B16" s="18" t="s">
        <v>138</v>
      </c>
      <c r="C16" s="11" t="s">
        <v>95</v>
      </c>
      <c r="D16" s="8">
        <v>5</v>
      </c>
      <c r="E16" s="11" t="s">
        <v>95</v>
      </c>
      <c r="F16" s="11">
        <f t="shared" si="1"/>
        <v>5</v>
      </c>
      <c r="G16" s="14">
        <f t="shared" si="0"/>
        <v>0.32873109796186722</v>
      </c>
      <c r="H16" s="11">
        <f>F16</f>
        <v>5</v>
      </c>
      <c r="I16" s="14">
        <f>G16</f>
        <v>0.32873109796186722</v>
      </c>
    </row>
    <row r="17" spans="1:9" x14ac:dyDescent="0.25">
      <c r="A17" s="8" t="s">
        <v>154</v>
      </c>
      <c r="B17" s="18" t="s">
        <v>139</v>
      </c>
      <c r="C17" s="8">
        <v>3</v>
      </c>
      <c r="D17" s="8">
        <v>1</v>
      </c>
      <c r="E17" s="11" t="s">
        <v>95</v>
      </c>
      <c r="F17" s="11">
        <f t="shared" si="1"/>
        <v>4</v>
      </c>
      <c r="G17" s="14">
        <f t="shared" si="0"/>
        <v>0.26298487836949375</v>
      </c>
      <c r="H17" s="11">
        <f>F17</f>
        <v>4</v>
      </c>
      <c r="I17" s="14">
        <f>G17</f>
        <v>0.26298487836949375</v>
      </c>
    </row>
    <row r="18" spans="1:9" x14ac:dyDescent="0.25">
      <c r="A18" s="8" t="s">
        <v>65</v>
      </c>
      <c r="B18" s="18" t="s">
        <v>98</v>
      </c>
      <c r="C18" s="8">
        <v>3</v>
      </c>
      <c r="D18" s="11" t="s">
        <v>95</v>
      </c>
      <c r="E18" s="8">
        <v>22</v>
      </c>
      <c r="F18" s="11">
        <f t="shared" si="1"/>
        <v>25</v>
      </c>
      <c r="G18" s="14">
        <f t="shared" si="0"/>
        <v>1.6436554898093358</v>
      </c>
    </row>
    <row r="19" spans="1:9" x14ac:dyDescent="0.25">
      <c r="A19" s="8" t="s">
        <v>66</v>
      </c>
      <c r="B19" s="18" t="s">
        <v>22</v>
      </c>
      <c r="C19" s="8">
        <v>50</v>
      </c>
      <c r="D19" s="8">
        <v>43</v>
      </c>
      <c r="E19" s="11" t="s">
        <v>95</v>
      </c>
      <c r="F19" s="11">
        <f t="shared" si="1"/>
        <v>93</v>
      </c>
      <c r="G19" s="14">
        <f t="shared" si="0"/>
        <v>6.1143984220907299</v>
      </c>
    </row>
    <row r="20" spans="1:9" x14ac:dyDescent="0.25">
      <c r="A20" s="8" t="s">
        <v>67</v>
      </c>
      <c r="B20" s="18" t="s">
        <v>25</v>
      </c>
      <c r="C20" s="8">
        <v>47</v>
      </c>
      <c r="D20" s="8">
        <v>15</v>
      </c>
      <c r="E20" s="8">
        <v>6</v>
      </c>
      <c r="F20" s="11">
        <f t="shared" si="1"/>
        <v>68</v>
      </c>
      <c r="G20" s="14">
        <f t="shared" si="0"/>
        <v>4.4707429322813939</v>
      </c>
    </row>
    <row r="21" spans="1:9" x14ac:dyDescent="0.25">
      <c r="A21" s="8" t="s">
        <v>68</v>
      </c>
      <c r="B21" s="18" t="s">
        <v>209</v>
      </c>
      <c r="C21" s="8">
        <v>57</v>
      </c>
      <c r="D21" s="8">
        <v>11</v>
      </c>
      <c r="E21" s="8">
        <v>5</v>
      </c>
      <c r="F21" s="11">
        <f t="shared" si="1"/>
        <v>73</v>
      </c>
      <c r="G21" s="14">
        <f t="shared" si="0"/>
        <v>4.7994740302432604</v>
      </c>
    </row>
    <row r="22" spans="1:9" x14ac:dyDescent="0.25">
      <c r="A22" s="8" t="s">
        <v>69</v>
      </c>
      <c r="B22" s="18" t="s">
        <v>210</v>
      </c>
      <c r="C22" s="8">
        <v>1</v>
      </c>
      <c r="D22" s="11" t="s">
        <v>95</v>
      </c>
      <c r="E22" s="11" t="s">
        <v>95</v>
      </c>
      <c r="F22" s="11">
        <f t="shared" si="1"/>
        <v>1</v>
      </c>
      <c r="G22" s="14">
        <f t="shared" si="0"/>
        <v>6.5746219592373437E-2</v>
      </c>
    </row>
    <row r="23" spans="1:9" x14ac:dyDescent="0.25">
      <c r="A23" s="8" t="s">
        <v>70</v>
      </c>
      <c r="B23" s="18" t="s">
        <v>211</v>
      </c>
      <c r="C23" s="11" t="s">
        <v>95</v>
      </c>
      <c r="D23" s="8">
        <v>2</v>
      </c>
      <c r="E23" s="11" t="s">
        <v>95</v>
      </c>
      <c r="F23" s="11">
        <f t="shared" si="1"/>
        <v>2</v>
      </c>
      <c r="G23" s="14">
        <f t="shared" si="0"/>
        <v>0.13149243918474687</v>
      </c>
    </row>
    <row r="24" spans="1:9" x14ac:dyDescent="0.25">
      <c r="A24" s="8" t="s">
        <v>99</v>
      </c>
      <c r="B24" s="18" t="s">
        <v>212</v>
      </c>
      <c r="C24" s="11" t="s">
        <v>95</v>
      </c>
      <c r="D24" s="8">
        <v>1</v>
      </c>
      <c r="E24" s="11" t="s">
        <v>95</v>
      </c>
      <c r="F24" s="11">
        <f t="shared" si="1"/>
        <v>1</v>
      </c>
      <c r="G24" s="14">
        <f t="shared" si="0"/>
        <v>6.5746219592373437E-2</v>
      </c>
    </row>
    <row r="25" spans="1:9" x14ac:dyDescent="0.25">
      <c r="A25" s="8" t="s">
        <v>109</v>
      </c>
      <c r="B25" s="18" t="s">
        <v>213</v>
      </c>
      <c r="C25" s="11" t="s">
        <v>95</v>
      </c>
      <c r="D25" s="8">
        <v>1</v>
      </c>
      <c r="E25" s="8">
        <v>1</v>
      </c>
      <c r="F25" s="11">
        <f t="shared" si="1"/>
        <v>2</v>
      </c>
      <c r="G25" s="14">
        <f t="shared" si="0"/>
        <v>0.13149243918474687</v>
      </c>
    </row>
    <row r="26" spans="1:9" x14ac:dyDescent="0.25">
      <c r="A26" s="8" t="s">
        <v>114</v>
      </c>
      <c r="B26" s="18" t="s">
        <v>193</v>
      </c>
      <c r="C26" s="11" t="s">
        <v>95</v>
      </c>
      <c r="D26" s="11" t="s">
        <v>95</v>
      </c>
      <c r="E26" s="8">
        <v>2</v>
      </c>
      <c r="F26" s="11">
        <f t="shared" si="1"/>
        <v>2</v>
      </c>
      <c r="G26" s="14">
        <f t="shared" si="0"/>
        <v>0.13149243918474687</v>
      </c>
      <c r="H26" s="11">
        <f>SUM(F18:F26)</f>
        <v>267</v>
      </c>
      <c r="I26" s="14">
        <f>SUM(G18:G26)</f>
        <v>17.554240631163708</v>
      </c>
    </row>
    <row r="27" spans="1:9" x14ac:dyDescent="0.25">
      <c r="A27" s="8" t="s">
        <v>155</v>
      </c>
      <c r="B27" s="18" t="s">
        <v>35</v>
      </c>
      <c r="C27" s="8">
        <v>1</v>
      </c>
      <c r="D27" s="8">
        <v>8</v>
      </c>
      <c r="E27" s="8">
        <v>21</v>
      </c>
      <c r="F27" s="11">
        <f t="shared" si="1"/>
        <v>30</v>
      </c>
      <c r="G27" s="14">
        <f t="shared" si="0"/>
        <v>1.9723865877712032</v>
      </c>
      <c r="H27" s="11">
        <v>30</v>
      </c>
      <c r="I27" s="14">
        <v>1.9973368841544608</v>
      </c>
    </row>
    <row r="28" spans="1:9" x14ac:dyDescent="0.25">
      <c r="A28" s="8" t="s">
        <v>104</v>
      </c>
      <c r="B28" s="18" t="s">
        <v>38</v>
      </c>
      <c r="C28" s="8">
        <v>33</v>
      </c>
      <c r="D28" s="8">
        <v>14</v>
      </c>
      <c r="E28" s="8">
        <v>19</v>
      </c>
      <c r="F28" s="11">
        <f t="shared" si="1"/>
        <v>66</v>
      </c>
      <c r="G28" s="14">
        <f t="shared" si="0"/>
        <v>4.3392504930966469</v>
      </c>
    </row>
    <row r="29" spans="1:9" x14ac:dyDescent="0.25">
      <c r="A29" s="8" t="s">
        <v>105</v>
      </c>
      <c r="B29" s="18" t="s">
        <v>226</v>
      </c>
      <c r="C29" s="8">
        <v>1</v>
      </c>
      <c r="D29" s="11" t="s">
        <v>95</v>
      </c>
      <c r="E29" s="11" t="s">
        <v>95</v>
      </c>
      <c r="F29" s="11">
        <f t="shared" si="1"/>
        <v>1</v>
      </c>
      <c r="G29" s="14">
        <f t="shared" si="0"/>
        <v>6.5746219592373437E-2</v>
      </c>
    </row>
    <row r="30" spans="1:9" x14ac:dyDescent="0.25">
      <c r="A30" s="8" t="s">
        <v>106</v>
      </c>
      <c r="B30" s="18" t="s">
        <v>214</v>
      </c>
      <c r="C30" s="11" t="s">
        <v>95</v>
      </c>
      <c r="D30" s="8">
        <v>1</v>
      </c>
      <c r="E30" s="11" t="s">
        <v>95</v>
      </c>
      <c r="F30" s="11">
        <f t="shared" si="1"/>
        <v>1</v>
      </c>
      <c r="G30" s="14">
        <f t="shared" si="0"/>
        <v>6.5746219592373437E-2</v>
      </c>
      <c r="H30" s="11">
        <f>SUM(F28:F30)</f>
        <v>68</v>
      </c>
      <c r="I30" s="14">
        <f>SUM(G28:G30)</f>
        <v>4.4707429322813939</v>
      </c>
    </row>
    <row r="31" spans="1:9" x14ac:dyDescent="0.25">
      <c r="A31" s="8" t="s">
        <v>120</v>
      </c>
      <c r="B31" s="18" t="s">
        <v>40</v>
      </c>
      <c r="C31" s="8">
        <v>71</v>
      </c>
      <c r="D31" s="8">
        <v>67</v>
      </c>
      <c r="E31" s="8">
        <v>19</v>
      </c>
      <c r="F31" s="11">
        <f t="shared" si="1"/>
        <v>157</v>
      </c>
      <c r="G31" s="14">
        <f t="shared" si="0"/>
        <v>10.322156476002629</v>
      </c>
    </row>
    <row r="32" spans="1:9" x14ac:dyDescent="0.25">
      <c r="A32" s="8" t="s">
        <v>121</v>
      </c>
      <c r="B32" s="18" t="s">
        <v>141</v>
      </c>
      <c r="C32" s="8">
        <v>4</v>
      </c>
      <c r="D32" s="8">
        <v>1</v>
      </c>
      <c r="E32" s="11" t="s">
        <v>95</v>
      </c>
      <c r="F32" s="11">
        <f t="shared" si="1"/>
        <v>5</v>
      </c>
      <c r="G32" s="14">
        <f t="shared" si="0"/>
        <v>0.32873109796186722</v>
      </c>
    </row>
    <row r="33" spans="1:9" x14ac:dyDescent="0.25">
      <c r="A33" s="8" t="s">
        <v>122</v>
      </c>
      <c r="B33" s="18" t="s">
        <v>29</v>
      </c>
      <c r="C33" s="8">
        <v>1</v>
      </c>
      <c r="D33" s="8">
        <v>1</v>
      </c>
      <c r="E33" s="8">
        <v>1</v>
      </c>
      <c r="F33" s="11">
        <f t="shared" si="1"/>
        <v>3</v>
      </c>
      <c r="G33" s="14">
        <f t="shared" si="0"/>
        <v>0.19723865877712032</v>
      </c>
    </row>
    <row r="34" spans="1:9" x14ac:dyDescent="0.25">
      <c r="A34" s="8" t="s">
        <v>123</v>
      </c>
      <c r="B34" s="18" t="s">
        <v>140</v>
      </c>
      <c r="C34" s="11" t="s">
        <v>95</v>
      </c>
      <c r="D34" s="11" t="s">
        <v>95</v>
      </c>
      <c r="E34" s="8">
        <v>24</v>
      </c>
      <c r="F34" s="11">
        <f t="shared" si="1"/>
        <v>24</v>
      </c>
      <c r="G34" s="14">
        <f t="shared" si="0"/>
        <v>1.5779092702169626</v>
      </c>
    </row>
    <row r="35" spans="1:9" x14ac:dyDescent="0.25">
      <c r="A35" s="8" t="s">
        <v>127</v>
      </c>
      <c r="B35" s="8" t="s">
        <v>142</v>
      </c>
      <c r="C35" s="11" t="s">
        <v>95</v>
      </c>
      <c r="D35" s="11" t="s">
        <v>95</v>
      </c>
      <c r="E35" s="8">
        <v>6</v>
      </c>
      <c r="F35" s="11">
        <f t="shared" si="1"/>
        <v>6</v>
      </c>
      <c r="G35" s="14">
        <f t="shared" ref="G35:G66" si="2">F35/$F$80*100</f>
        <v>0.39447731755424065</v>
      </c>
      <c r="H35" s="11">
        <f>SUM(F31:F35)</f>
        <v>195</v>
      </c>
      <c r="I35" s="14">
        <f>SUM(G31:G35)</f>
        <v>12.820512820512821</v>
      </c>
    </row>
    <row r="36" spans="1:9" x14ac:dyDescent="0.25">
      <c r="A36" s="8" t="s">
        <v>156</v>
      </c>
      <c r="B36" s="18" t="s">
        <v>42</v>
      </c>
      <c r="C36" s="8">
        <v>17</v>
      </c>
      <c r="D36" s="8">
        <v>9</v>
      </c>
      <c r="E36" s="8">
        <v>2</v>
      </c>
      <c r="F36" s="11">
        <f t="shared" si="1"/>
        <v>28</v>
      </c>
      <c r="G36" s="14">
        <f t="shared" si="2"/>
        <v>1.8408941485864563</v>
      </c>
      <c r="H36" s="11">
        <v>28</v>
      </c>
      <c r="I36" s="14">
        <v>1.8641810918774968</v>
      </c>
    </row>
    <row r="37" spans="1:9" x14ac:dyDescent="0.25">
      <c r="A37" s="8" t="s">
        <v>157</v>
      </c>
      <c r="B37" s="18" t="s">
        <v>215</v>
      </c>
      <c r="C37" s="8">
        <v>2</v>
      </c>
      <c r="D37" s="8">
        <v>6</v>
      </c>
      <c r="E37" s="11" t="s">
        <v>95</v>
      </c>
      <c r="F37" s="11">
        <f t="shared" si="1"/>
        <v>8</v>
      </c>
      <c r="G37" s="14">
        <f t="shared" si="2"/>
        <v>0.52596975673898749</v>
      </c>
    </row>
    <row r="38" spans="1:9" x14ac:dyDescent="0.25">
      <c r="A38" s="8" t="s">
        <v>158</v>
      </c>
      <c r="B38" s="8" t="s">
        <v>49</v>
      </c>
      <c r="C38" s="8">
        <v>1</v>
      </c>
      <c r="D38" s="8">
        <v>2</v>
      </c>
      <c r="E38" s="11" t="s">
        <v>95</v>
      </c>
      <c r="F38" s="11">
        <f t="shared" si="1"/>
        <v>3</v>
      </c>
      <c r="G38" s="14">
        <f t="shared" si="2"/>
        <v>0.19723865877712032</v>
      </c>
      <c r="H38" s="11">
        <f>SUM(F37:F38)</f>
        <v>11</v>
      </c>
      <c r="I38" s="14">
        <f>SUM(G37:G38)</f>
        <v>0.72320841551610782</v>
      </c>
    </row>
    <row r="39" spans="1:9" x14ac:dyDescent="0.25">
      <c r="A39" s="8" t="s">
        <v>159</v>
      </c>
      <c r="B39" s="18" t="s">
        <v>216</v>
      </c>
      <c r="C39" s="8">
        <v>12</v>
      </c>
      <c r="D39" s="8">
        <v>2</v>
      </c>
      <c r="E39" s="8">
        <v>1</v>
      </c>
      <c r="F39" s="11">
        <f t="shared" si="1"/>
        <v>15</v>
      </c>
      <c r="G39" s="14">
        <f t="shared" si="2"/>
        <v>0.98619329388560162</v>
      </c>
      <c r="H39" s="11">
        <v>15</v>
      </c>
      <c r="I39" s="14">
        <v>0.99866844207723038</v>
      </c>
    </row>
    <row r="40" spans="1:9" x14ac:dyDescent="0.25">
      <c r="A40" s="8" t="s">
        <v>76</v>
      </c>
      <c r="B40" s="18" t="s">
        <v>45</v>
      </c>
      <c r="C40" s="8">
        <v>14</v>
      </c>
      <c r="D40" s="11" t="s">
        <v>95</v>
      </c>
      <c r="E40" s="11" t="s">
        <v>95</v>
      </c>
      <c r="F40" s="11">
        <f t="shared" si="1"/>
        <v>14</v>
      </c>
      <c r="G40" s="14">
        <f t="shared" si="2"/>
        <v>0.92044707429322814</v>
      </c>
    </row>
    <row r="41" spans="1:9" x14ac:dyDescent="0.25">
      <c r="A41" s="8" t="s">
        <v>77</v>
      </c>
      <c r="B41" s="18" t="s">
        <v>217</v>
      </c>
      <c r="C41" s="8">
        <v>39</v>
      </c>
      <c r="D41" s="8">
        <v>12</v>
      </c>
      <c r="E41" s="8">
        <v>3</v>
      </c>
      <c r="F41" s="11">
        <f t="shared" si="1"/>
        <v>54</v>
      </c>
      <c r="G41" s="14">
        <f t="shared" si="2"/>
        <v>3.5502958579881656</v>
      </c>
    </row>
    <row r="42" spans="1:9" x14ac:dyDescent="0.25">
      <c r="A42" s="8" t="s">
        <v>78</v>
      </c>
      <c r="B42" s="18" t="s">
        <v>196</v>
      </c>
      <c r="C42" s="8">
        <v>25</v>
      </c>
      <c r="D42" s="8">
        <v>8</v>
      </c>
      <c r="E42" s="8">
        <v>2</v>
      </c>
      <c r="F42" s="11">
        <f t="shared" si="1"/>
        <v>35</v>
      </c>
      <c r="G42" s="14">
        <f t="shared" si="2"/>
        <v>2.3011176857330704</v>
      </c>
      <c r="H42" s="11">
        <f>SUM(F40:F42)</f>
        <v>103</v>
      </c>
      <c r="I42" s="14">
        <f>SUM(G40:G42)</f>
        <v>6.7718606180144647</v>
      </c>
    </row>
    <row r="43" spans="1:9" x14ac:dyDescent="0.25">
      <c r="A43" s="8" t="s">
        <v>143</v>
      </c>
      <c r="B43" s="18" t="s">
        <v>44</v>
      </c>
      <c r="C43" s="8">
        <v>8</v>
      </c>
      <c r="D43" s="11" t="s">
        <v>95</v>
      </c>
      <c r="E43" s="11" t="s">
        <v>95</v>
      </c>
      <c r="F43" s="11">
        <f t="shared" si="1"/>
        <v>8</v>
      </c>
      <c r="G43" s="14">
        <f t="shared" si="2"/>
        <v>0.52596975673898749</v>
      </c>
      <c r="H43" s="11">
        <v>8</v>
      </c>
      <c r="I43" s="14">
        <v>0.53262316910785623</v>
      </c>
    </row>
    <row r="44" spans="1:9" x14ac:dyDescent="0.25">
      <c r="A44" s="8" t="s">
        <v>144</v>
      </c>
      <c r="B44" s="18" t="s">
        <v>26</v>
      </c>
      <c r="C44" s="8">
        <v>3</v>
      </c>
      <c r="D44" s="8">
        <v>2</v>
      </c>
      <c r="E44" s="11" t="s">
        <v>95</v>
      </c>
      <c r="F44" s="11">
        <f t="shared" si="1"/>
        <v>5</v>
      </c>
      <c r="G44" s="14">
        <f t="shared" si="2"/>
        <v>0.32873109796186722</v>
      </c>
      <c r="H44" s="11">
        <v>5</v>
      </c>
      <c r="I44" s="14">
        <v>0.33288948069241009</v>
      </c>
    </row>
    <row r="45" spans="1:9" x14ac:dyDescent="0.25">
      <c r="A45" s="8" t="s">
        <v>145</v>
      </c>
      <c r="B45" s="18" t="s">
        <v>56</v>
      </c>
      <c r="C45" s="8">
        <v>8</v>
      </c>
      <c r="D45" s="8">
        <v>3</v>
      </c>
      <c r="E45" s="11" t="s">
        <v>95</v>
      </c>
      <c r="F45" s="11">
        <f t="shared" si="1"/>
        <v>11</v>
      </c>
      <c r="G45" s="14">
        <f t="shared" si="2"/>
        <v>0.72320841551610782</v>
      </c>
      <c r="H45" s="11">
        <v>11</v>
      </c>
      <c r="I45" s="14">
        <v>0.73235685752330226</v>
      </c>
    </row>
    <row r="46" spans="1:9" x14ac:dyDescent="0.25">
      <c r="A46" s="8" t="s">
        <v>57</v>
      </c>
      <c r="B46" s="18" t="s">
        <v>200</v>
      </c>
      <c r="C46" s="8">
        <v>11</v>
      </c>
      <c r="D46" s="8">
        <v>10</v>
      </c>
      <c r="E46" s="11" t="s">
        <v>95</v>
      </c>
      <c r="F46" s="11">
        <f t="shared" si="1"/>
        <v>21</v>
      </c>
      <c r="G46" s="14">
        <f t="shared" si="2"/>
        <v>1.3806706114398422</v>
      </c>
    </row>
    <row r="47" spans="1:9" x14ac:dyDescent="0.25">
      <c r="A47" s="8" t="s">
        <v>58</v>
      </c>
      <c r="B47" s="18" t="s">
        <v>21</v>
      </c>
      <c r="C47" s="8">
        <v>29</v>
      </c>
      <c r="D47" s="8">
        <v>31</v>
      </c>
      <c r="E47" s="8">
        <v>18</v>
      </c>
      <c r="F47" s="11">
        <f t="shared" si="1"/>
        <v>78</v>
      </c>
      <c r="G47" s="14">
        <f t="shared" si="2"/>
        <v>5.1282051282051277</v>
      </c>
    </row>
    <row r="48" spans="1:9" x14ac:dyDescent="0.25">
      <c r="A48" s="8" t="s">
        <v>59</v>
      </c>
      <c r="B48" s="18" t="s">
        <v>30</v>
      </c>
      <c r="C48" s="8">
        <v>1</v>
      </c>
      <c r="D48" s="8">
        <v>1</v>
      </c>
      <c r="E48" s="11" t="s">
        <v>95</v>
      </c>
      <c r="F48" s="11">
        <f t="shared" si="1"/>
        <v>2</v>
      </c>
      <c r="G48" s="14">
        <f t="shared" si="2"/>
        <v>0.13149243918474687</v>
      </c>
    </row>
    <row r="49" spans="1:9" x14ac:dyDescent="0.25">
      <c r="A49" s="8" t="s">
        <v>60</v>
      </c>
      <c r="B49" s="18" t="s">
        <v>34</v>
      </c>
      <c r="C49" s="8">
        <v>2</v>
      </c>
      <c r="D49" s="8">
        <v>1</v>
      </c>
      <c r="E49" s="11" t="s">
        <v>95</v>
      </c>
      <c r="F49" s="11">
        <f t="shared" si="1"/>
        <v>3</v>
      </c>
      <c r="G49" s="14">
        <f t="shared" si="2"/>
        <v>0.19723865877712032</v>
      </c>
    </row>
    <row r="50" spans="1:9" x14ac:dyDescent="0.25">
      <c r="A50" s="8" t="s">
        <v>61</v>
      </c>
      <c r="B50" s="18" t="s">
        <v>32</v>
      </c>
      <c r="C50" s="8">
        <v>2</v>
      </c>
      <c r="D50" s="11" t="s">
        <v>95</v>
      </c>
      <c r="E50" s="11" t="s">
        <v>95</v>
      </c>
      <c r="F50" s="11">
        <f t="shared" si="1"/>
        <v>2</v>
      </c>
      <c r="G50" s="14">
        <f t="shared" si="2"/>
        <v>0.13149243918474687</v>
      </c>
    </row>
    <row r="51" spans="1:9" x14ac:dyDescent="0.25">
      <c r="A51" s="8" t="s">
        <v>62</v>
      </c>
      <c r="B51" s="18" t="s">
        <v>218</v>
      </c>
      <c r="C51" s="8">
        <v>1</v>
      </c>
      <c r="D51" s="11" t="s">
        <v>95</v>
      </c>
      <c r="E51" s="11" t="s">
        <v>95</v>
      </c>
      <c r="F51" s="11">
        <f t="shared" si="1"/>
        <v>1</v>
      </c>
      <c r="G51" s="14">
        <f t="shared" si="2"/>
        <v>6.5746219592373437E-2</v>
      </c>
    </row>
    <row r="52" spans="1:9" x14ac:dyDescent="0.25">
      <c r="A52" s="8" t="s">
        <v>63</v>
      </c>
      <c r="B52" s="18" t="s">
        <v>37</v>
      </c>
      <c r="C52" s="8">
        <v>2</v>
      </c>
      <c r="D52" s="11" t="s">
        <v>95</v>
      </c>
      <c r="E52" s="11" t="s">
        <v>95</v>
      </c>
      <c r="F52" s="11">
        <f t="shared" si="1"/>
        <v>2</v>
      </c>
      <c r="G52" s="14">
        <f t="shared" si="2"/>
        <v>0.13149243918474687</v>
      </c>
    </row>
    <row r="53" spans="1:9" x14ac:dyDescent="0.25">
      <c r="A53" s="8" t="s">
        <v>64</v>
      </c>
      <c r="B53" s="18" t="s">
        <v>97</v>
      </c>
      <c r="C53" s="11" t="s">
        <v>95</v>
      </c>
      <c r="D53" s="8">
        <v>4</v>
      </c>
      <c r="E53" s="11" t="s">
        <v>95</v>
      </c>
      <c r="F53" s="11">
        <f t="shared" si="1"/>
        <v>4</v>
      </c>
      <c r="G53" s="14">
        <f t="shared" si="2"/>
        <v>0.26298487836949375</v>
      </c>
    </row>
    <row r="54" spans="1:9" x14ac:dyDescent="0.25">
      <c r="A54" s="8" t="s">
        <v>96</v>
      </c>
      <c r="B54" s="18" t="s">
        <v>202</v>
      </c>
      <c r="C54" s="11" t="s">
        <v>95</v>
      </c>
      <c r="D54" s="8">
        <v>4</v>
      </c>
      <c r="E54" s="11" t="s">
        <v>95</v>
      </c>
      <c r="F54" s="11">
        <f t="shared" si="1"/>
        <v>4</v>
      </c>
      <c r="G54" s="14">
        <f t="shared" si="2"/>
        <v>0.26298487836949375</v>
      </c>
    </row>
    <row r="55" spans="1:9" x14ac:dyDescent="0.25">
      <c r="A55" s="8" t="s">
        <v>100</v>
      </c>
      <c r="B55" s="18" t="s">
        <v>111</v>
      </c>
      <c r="C55" s="11" t="s">
        <v>95</v>
      </c>
      <c r="D55" s="8">
        <v>4</v>
      </c>
      <c r="E55" s="11" t="s">
        <v>95</v>
      </c>
      <c r="F55" s="11">
        <f t="shared" si="1"/>
        <v>4</v>
      </c>
      <c r="G55" s="14">
        <f t="shared" si="2"/>
        <v>0.26298487836949375</v>
      </c>
    </row>
    <row r="56" spans="1:9" x14ac:dyDescent="0.25">
      <c r="A56" s="8" t="s">
        <v>110</v>
      </c>
      <c r="B56" s="18" t="s">
        <v>113</v>
      </c>
      <c r="C56" s="11">
        <v>1</v>
      </c>
      <c r="D56" s="11" t="s">
        <v>95</v>
      </c>
      <c r="E56" s="11" t="s">
        <v>95</v>
      </c>
      <c r="F56" s="11">
        <f t="shared" si="1"/>
        <v>1</v>
      </c>
      <c r="G56" s="14">
        <f t="shared" si="2"/>
        <v>6.5746219592373437E-2</v>
      </c>
    </row>
    <row r="57" spans="1:9" x14ac:dyDescent="0.25">
      <c r="A57" s="8" t="s">
        <v>112</v>
      </c>
      <c r="B57" s="18" t="s">
        <v>125</v>
      </c>
      <c r="C57" s="11" t="s">
        <v>95</v>
      </c>
      <c r="D57" s="11" t="s">
        <v>95</v>
      </c>
      <c r="E57" s="8">
        <v>4</v>
      </c>
      <c r="F57" s="11">
        <f t="shared" si="1"/>
        <v>4</v>
      </c>
      <c r="G57" s="14">
        <f t="shared" si="2"/>
        <v>0.26298487836949375</v>
      </c>
    </row>
    <row r="58" spans="1:9" x14ac:dyDescent="0.25">
      <c r="A58" s="8" t="s">
        <v>124</v>
      </c>
      <c r="B58" s="18" t="s">
        <v>219</v>
      </c>
      <c r="C58" s="11" t="s">
        <v>95</v>
      </c>
      <c r="D58" s="11" t="s">
        <v>95</v>
      </c>
      <c r="E58" s="8">
        <v>1</v>
      </c>
      <c r="F58" s="11">
        <f t="shared" si="1"/>
        <v>1</v>
      </c>
      <c r="G58" s="14">
        <f t="shared" si="2"/>
        <v>6.5746219592373437E-2</v>
      </c>
    </row>
    <row r="59" spans="1:9" x14ac:dyDescent="0.25">
      <c r="A59" s="8" t="s">
        <v>126</v>
      </c>
      <c r="B59" s="18" t="s">
        <v>195</v>
      </c>
      <c r="C59" s="11" t="s">
        <v>95</v>
      </c>
      <c r="D59" s="11" t="s">
        <v>95</v>
      </c>
      <c r="E59" s="8">
        <v>2</v>
      </c>
      <c r="F59" s="11">
        <f t="shared" si="1"/>
        <v>2</v>
      </c>
      <c r="G59" s="14">
        <f t="shared" si="2"/>
        <v>0.13149243918474687</v>
      </c>
    </row>
    <row r="60" spans="1:9" x14ac:dyDescent="0.25">
      <c r="A60" s="8" t="s">
        <v>128</v>
      </c>
      <c r="B60" s="18" t="s">
        <v>194</v>
      </c>
      <c r="C60" s="7">
        <v>30</v>
      </c>
      <c r="D60" s="7">
        <v>25</v>
      </c>
      <c r="E60" s="7">
        <v>16</v>
      </c>
      <c r="F60" s="11">
        <f>SUM(C60:E60)</f>
        <v>71</v>
      </c>
      <c r="G60" s="14">
        <f t="shared" si="2"/>
        <v>4.6679815910585143</v>
      </c>
      <c r="H60" s="11">
        <f>SUM(F46:F60)</f>
        <v>200</v>
      </c>
      <c r="I60" s="14">
        <f>SUM(G46:G60)</f>
        <v>13.149243918474689</v>
      </c>
    </row>
    <row r="61" spans="1:9" x14ac:dyDescent="0.25">
      <c r="A61" s="8" t="s">
        <v>147</v>
      </c>
      <c r="B61" s="18" t="s">
        <v>43</v>
      </c>
      <c r="C61" s="8">
        <v>7</v>
      </c>
      <c r="D61" s="8">
        <v>17</v>
      </c>
      <c r="E61" s="8">
        <v>4</v>
      </c>
      <c r="F61" s="11">
        <f t="shared" si="1"/>
        <v>28</v>
      </c>
      <c r="G61" s="14">
        <f t="shared" si="2"/>
        <v>1.8408941485864563</v>
      </c>
      <c r="H61" s="11">
        <v>28</v>
      </c>
      <c r="I61" s="14">
        <v>1.8408941485864563</v>
      </c>
    </row>
    <row r="62" spans="1:9" x14ac:dyDescent="0.25">
      <c r="A62" s="8" t="s">
        <v>148</v>
      </c>
      <c r="B62" s="18" t="s">
        <v>220</v>
      </c>
      <c r="C62" s="11" t="s">
        <v>95</v>
      </c>
      <c r="D62" s="8">
        <v>2</v>
      </c>
      <c r="E62" s="11" t="s">
        <v>95</v>
      </c>
      <c r="F62" s="11">
        <f t="shared" si="1"/>
        <v>2</v>
      </c>
      <c r="G62" s="14">
        <f t="shared" si="2"/>
        <v>0.13149243918474687</v>
      </c>
      <c r="H62" s="11">
        <v>2</v>
      </c>
      <c r="I62" s="14">
        <v>0.13149243918474687</v>
      </c>
    </row>
    <row r="63" spans="1:9" x14ac:dyDescent="0.25">
      <c r="A63" s="8" t="s">
        <v>146</v>
      </c>
      <c r="B63" s="18" t="s">
        <v>221</v>
      </c>
      <c r="C63" s="11" t="s">
        <v>95</v>
      </c>
      <c r="D63" s="8">
        <v>2</v>
      </c>
      <c r="E63" s="8">
        <v>1</v>
      </c>
      <c r="F63" s="11">
        <f t="shared" si="1"/>
        <v>3</v>
      </c>
      <c r="G63" s="14">
        <f t="shared" si="2"/>
        <v>0.19723865877712032</v>
      </c>
      <c r="H63" s="11">
        <v>3</v>
      </c>
      <c r="I63" s="14">
        <v>0.19723865877712032</v>
      </c>
    </row>
    <row r="64" spans="1:9" x14ac:dyDescent="0.25">
      <c r="A64" s="8" t="s">
        <v>149</v>
      </c>
      <c r="B64" s="8" t="s">
        <v>151</v>
      </c>
      <c r="C64" s="11" t="s">
        <v>95</v>
      </c>
      <c r="D64" s="8">
        <v>1</v>
      </c>
      <c r="E64" s="11" t="s">
        <v>95</v>
      </c>
      <c r="F64" s="11">
        <f t="shared" si="1"/>
        <v>1</v>
      </c>
      <c r="G64" s="14">
        <f t="shared" si="2"/>
        <v>6.5746219592373437E-2</v>
      </c>
      <c r="H64" s="11">
        <v>1</v>
      </c>
      <c r="I64" s="14">
        <v>6.5746219592373437E-2</v>
      </c>
    </row>
    <row r="65" spans="1:9" x14ac:dyDescent="0.25">
      <c r="A65" s="8" t="s">
        <v>85</v>
      </c>
      <c r="B65" s="18" t="s">
        <v>199</v>
      </c>
      <c r="C65" s="8">
        <v>2</v>
      </c>
      <c r="D65" s="8">
        <v>4</v>
      </c>
      <c r="E65" s="11" t="s">
        <v>95</v>
      </c>
      <c r="F65" s="11">
        <f t="shared" si="1"/>
        <v>6</v>
      </c>
      <c r="G65" s="14">
        <f t="shared" si="2"/>
        <v>0.39447731755424065</v>
      </c>
    </row>
    <row r="66" spans="1:9" x14ac:dyDescent="0.25">
      <c r="A66" s="8" t="s">
        <v>86</v>
      </c>
      <c r="B66" s="18" t="s">
        <v>50</v>
      </c>
      <c r="C66" s="8">
        <v>3</v>
      </c>
      <c r="D66" s="8">
        <v>1</v>
      </c>
      <c r="E66" s="8">
        <v>3</v>
      </c>
      <c r="F66" s="11">
        <f t="shared" si="1"/>
        <v>7</v>
      </c>
      <c r="G66" s="14">
        <f t="shared" si="2"/>
        <v>0.46022353714661407</v>
      </c>
    </row>
    <row r="67" spans="1:9" x14ac:dyDescent="0.25">
      <c r="A67" s="8" t="s">
        <v>87</v>
      </c>
      <c r="B67" s="18" t="s">
        <v>51</v>
      </c>
      <c r="C67" s="8">
        <v>3</v>
      </c>
      <c r="D67" s="11" t="s">
        <v>95</v>
      </c>
      <c r="E67" s="11" t="s">
        <v>95</v>
      </c>
      <c r="F67" s="11">
        <f t="shared" ref="F67:F79" si="3">SUM(C67:E67)</f>
        <v>3</v>
      </c>
      <c r="G67" s="14">
        <f t="shared" ref="G67:G79" si="4">F67/$F$80*100</f>
        <v>0.19723865877712032</v>
      </c>
    </row>
    <row r="68" spans="1:9" x14ac:dyDescent="0.25">
      <c r="A68" s="8" t="s">
        <v>88</v>
      </c>
      <c r="B68" s="18" t="s">
        <v>198</v>
      </c>
      <c r="C68" s="8">
        <v>1</v>
      </c>
      <c r="D68" s="11" t="s">
        <v>95</v>
      </c>
      <c r="E68" s="11" t="s">
        <v>95</v>
      </c>
      <c r="F68" s="11">
        <f t="shared" si="3"/>
        <v>1</v>
      </c>
      <c r="G68" s="14">
        <f t="shared" si="4"/>
        <v>6.5746219592373437E-2</v>
      </c>
    </row>
    <row r="69" spans="1:9" x14ac:dyDescent="0.25">
      <c r="A69" s="8" t="s">
        <v>89</v>
      </c>
      <c r="B69" s="18" t="s">
        <v>52</v>
      </c>
      <c r="C69" s="8">
        <v>1</v>
      </c>
      <c r="D69" s="8">
        <v>1</v>
      </c>
      <c r="E69" s="11" t="s">
        <v>95</v>
      </c>
      <c r="F69" s="11">
        <f t="shared" si="3"/>
        <v>2</v>
      </c>
      <c r="G69" s="14">
        <f t="shared" si="4"/>
        <v>0.13149243918474687</v>
      </c>
      <c r="H69" s="11">
        <f>SUM(F65:F69)</f>
        <v>19</v>
      </c>
      <c r="I69" s="14">
        <f>SUM(G65:G69)</f>
        <v>1.2491781722550956</v>
      </c>
    </row>
    <row r="70" spans="1:9" x14ac:dyDescent="0.25">
      <c r="A70" s="8" t="s">
        <v>79</v>
      </c>
      <c r="B70" s="18" t="s">
        <v>222</v>
      </c>
      <c r="C70" s="8">
        <v>7</v>
      </c>
      <c r="D70" s="8">
        <v>3</v>
      </c>
      <c r="E70" s="11" t="s">
        <v>95</v>
      </c>
      <c r="F70" s="11">
        <f t="shared" si="3"/>
        <v>10</v>
      </c>
      <c r="G70" s="14">
        <f t="shared" si="4"/>
        <v>0.65746219592373445</v>
      </c>
    </row>
    <row r="71" spans="1:9" x14ac:dyDescent="0.25">
      <c r="A71" s="8" t="s">
        <v>80</v>
      </c>
      <c r="B71" s="18" t="s">
        <v>46</v>
      </c>
      <c r="C71" s="8">
        <v>5</v>
      </c>
      <c r="D71" s="8">
        <v>4</v>
      </c>
      <c r="E71" s="11" t="s">
        <v>95</v>
      </c>
      <c r="F71" s="11">
        <f t="shared" si="3"/>
        <v>9</v>
      </c>
      <c r="G71" s="14">
        <f t="shared" si="4"/>
        <v>0.59171597633136097</v>
      </c>
    </row>
    <row r="72" spans="1:9" x14ac:dyDescent="0.25">
      <c r="A72" s="8" t="s">
        <v>81</v>
      </c>
      <c r="B72" s="18" t="s">
        <v>47</v>
      </c>
      <c r="C72" s="8">
        <v>13</v>
      </c>
      <c r="D72" s="8">
        <v>7</v>
      </c>
      <c r="E72" s="11" t="s">
        <v>95</v>
      </c>
      <c r="F72" s="11">
        <f t="shared" si="3"/>
        <v>20</v>
      </c>
      <c r="G72" s="14">
        <f t="shared" si="4"/>
        <v>1.3149243918474689</v>
      </c>
    </row>
    <row r="73" spans="1:9" x14ac:dyDescent="0.25">
      <c r="A73" s="8" t="s">
        <v>82</v>
      </c>
      <c r="B73" s="18" t="s">
        <v>197</v>
      </c>
      <c r="C73" s="8">
        <v>11</v>
      </c>
      <c r="D73" s="8">
        <v>4</v>
      </c>
      <c r="E73" s="8">
        <v>2</v>
      </c>
      <c r="F73" s="11">
        <f t="shared" si="3"/>
        <v>17</v>
      </c>
      <c r="G73" s="14">
        <f t="shared" si="4"/>
        <v>1.1176857330703485</v>
      </c>
    </row>
    <row r="74" spans="1:9" x14ac:dyDescent="0.25">
      <c r="A74" s="8" t="s">
        <v>83</v>
      </c>
      <c r="B74" s="18" t="s">
        <v>36</v>
      </c>
      <c r="C74" s="8">
        <v>8</v>
      </c>
      <c r="D74" s="8">
        <v>1</v>
      </c>
      <c r="E74" s="11" t="s">
        <v>95</v>
      </c>
      <c r="F74" s="11">
        <f t="shared" si="3"/>
        <v>9</v>
      </c>
      <c r="G74" s="14">
        <f t="shared" si="4"/>
        <v>0.59171597633136097</v>
      </c>
    </row>
    <row r="75" spans="1:9" x14ac:dyDescent="0.25">
      <c r="A75" s="8" t="s">
        <v>84</v>
      </c>
      <c r="B75" s="18" t="s">
        <v>48</v>
      </c>
      <c r="C75" s="8">
        <v>3</v>
      </c>
      <c r="D75" s="8">
        <v>1</v>
      </c>
      <c r="E75" s="11" t="s">
        <v>95</v>
      </c>
      <c r="F75" s="11">
        <f t="shared" si="3"/>
        <v>4</v>
      </c>
      <c r="G75" s="14">
        <f t="shared" si="4"/>
        <v>0.26298487836949375</v>
      </c>
      <c r="H75" s="11">
        <f>SUM(F70:F75)</f>
        <v>69</v>
      </c>
      <c r="I75" s="14">
        <f>SUM(G70:G75)</f>
        <v>4.5364891518737682</v>
      </c>
    </row>
    <row r="76" spans="1:9" x14ac:dyDescent="0.25">
      <c r="A76" s="8" t="s">
        <v>150</v>
      </c>
      <c r="B76" s="18" t="s">
        <v>55</v>
      </c>
      <c r="C76" s="8">
        <v>5</v>
      </c>
      <c r="D76" s="8">
        <v>4</v>
      </c>
      <c r="E76" s="11" t="s">
        <v>95</v>
      </c>
      <c r="F76" s="11">
        <f t="shared" si="3"/>
        <v>9</v>
      </c>
      <c r="G76" s="14">
        <f t="shared" si="4"/>
        <v>0.59171597633136097</v>
      </c>
      <c r="H76" s="11">
        <v>9</v>
      </c>
      <c r="I76" s="14">
        <v>0.59171597633136097</v>
      </c>
    </row>
    <row r="77" spans="1:9" x14ac:dyDescent="0.25">
      <c r="A77" s="8" t="s">
        <v>90</v>
      </c>
      <c r="B77" s="18" t="s">
        <v>53</v>
      </c>
      <c r="C77" s="8">
        <v>2</v>
      </c>
      <c r="D77" s="11" t="s">
        <v>95</v>
      </c>
      <c r="E77" s="11" t="s">
        <v>95</v>
      </c>
      <c r="F77" s="11">
        <f t="shared" si="3"/>
        <v>2</v>
      </c>
      <c r="G77" s="14">
        <f t="shared" si="4"/>
        <v>0.13149243918474687</v>
      </c>
    </row>
    <row r="78" spans="1:9" x14ac:dyDescent="0.25">
      <c r="A78" s="8" t="s">
        <v>91</v>
      </c>
      <c r="B78" s="18" t="s">
        <v>54</v>
      </c>
      <c r="C78" s="8">
        <v>2</v>
      </c>
      <c r="D78" s="8">
        <v>2</v>
      </c>
      <c r="E78" s="11" t="s">
        <v>95</v>
      </c>
      <c r="F78" s="11">
        <f t="shared" si="3"/>
        <v>4</v>
      </c>
      <c r="G78" s="14">
        <f t="shared" si="4"/>
        <v>0.26298487836949375</v>
      </c>
    </row>
    <row r="79" spans="1:9" x14ac:dyDescent="0.25">
      <c r="A79" s="8" t="s">
        <v>92</v>
      </c>
      <c r="B79" s="18" t="s">
        <v>203</v>
      </c>
      <c r="C79" s="8">
        <v>5</v>
      </c>
      <c r="D79" s="8">
        <v>1</v>
      </c>
      <c r="E79" s="11" t="s">
        <v>95</v>
      </c>
      <c r="F79" s="11">
        <f t="shared" si="3"/>
        <v>6</v>
      </c>
      <c r="G79" s="14">
        <f t="shared" si="4"/>
        <v>0.39447731755424065</v>
      </c>
      <c r="H79" s="11">
        <f>SUM(F77:F79)</f>
        <v>12</v>
      </c>
      <c r="I79" s="14">
        <f>SUM(G77:G79)</f>
        <v>0.78895463510848129</v>
      </c>
    </row>
    <row r="80" spans="1:9" x14ac:dyDescent="0.25">
      <c r="A80" s="11" t="s">
        <v>224</v>
      </c>
      <c r="B80" s="18"/>
      <c r="C80" s="8">
        <v>772</v>
      </c>
      <c r="D80" s="8">
        <v>562</v>
      </c>
      <c r="E80" s="8">
        <v>188</v>
      </c>
      <c r="F80" s="11">
        <f>SUM(F3:F79)</f>
        <v>1521</v>
      </c>
      <c r="G80" s="14">
        <f>SUM(G3:G79)</f>
        <v>99.999999999999901</v>
      </c>
      <c r="H80" s="11">
        <f>SUM(H3:H79)</f>
        <v>1521</v>
      </c>
      <c r="I80" s="14">
        <f>SUM(I3:I79)</f>
        <v>100.08067262497254</v>
      </c>
    </row>
    <row r="81" spans="1:6" x14ac:dyDescent="0.25">
      <c r="A81" s="11" t="s">
        <v>129</v>
      </c>
      <c r="B81" s="18"/>
      <c r="C81" s="8">
        <f>COUNT(C3:C79)</f>
        <v>56</v>
      </c>
      <c r="D81" s="8">
        <f t="shared" ref="D81:F81" si="5">COUNT(D3:D79)</f>
        <v>58</v>
      </c>
      <c r="E81" s="8">
        <f t="shared" si="5"/>
        <v>25</v>
      </c>
      <c r="F81" s="8">
        <f t="shared" si="5"/>
        <v>77</v>
      </c>
    </row>
    <row r="82" spans="1:6" x14ac:dyDescent="0.25">
      <c r="B82" s="18"/>
      <c r="C82" s="8" t="s">
        <v>95</v>
      </c>
      <c r="D82" s="8" t="s">
        <v>95</v>
      </c>
      <c r="E82" s="8" t="s">
        <v>95</v>
      </c>
    </row>
    <row r="83" spans="1:6" x14ac:dyDescent="0.25">
      <c r="B83" s="18"/>
      <c r="C83" s="8" t="s">
        <v>95</v>
      </c>
      <c r="D83" s="8" t="s">
        <v>95</v>
      </c>
      <c r="E83" s="8" t="s">
        <v>95</v>
      </c>
    </row>
    <row r="84" spans="1:6" x14ac:dyDescent="0.25">
      <c r="A84" s="11" t="s">
        <v>27</v>
      </c>
      <c r="C84" s="8">
        <v>15</v>
      </c>
      <c r="D84" s="8">
        <v>7</v>
      </c>
      <c r="E84" s="8">
        <v>0</v>
      </c>
    </row>
    <row r="85" spans="1:6" x14ac:dyDescent="0.25">
      <c r="A85" s="11" t="s">
        <v>28</v>
      </c>
      <c r="C85" s="8">
        <v>28</v>
      </c>
      <c r="D85" s="8">
        <v>21</v>
      </c>
      <c r="E85" s="8">
        <v>5</v>
      </c>
    </row>
    <row r="86" spans="1:6" x14ac:dyDescent="0.25">
      <c r="A86" s="11" t="s">
        <v>31</v>
      </c>
      <c r="C86" s="8">
        <v>6</v>
      </c>
      <c r="D86" s="8">
        <v>2</v>
      </c>
      <c r="E86" s="8">
        <v>5</v>
      </c>
    </row>
    <row r="87" spans="1:6" x14ac:dyDescent="0.25">
      <c r="A87" s="11" t="s">
        <v>94</v>
      </c>
      <c r="C87" s="8">
        <v>0</v>
      </c>
      <c r="D87" s="8">
        <v>4</v>
      </c>
      <c r="E87" s="8">
        <v>1</v>
      </c>
    </row>
    <row r="88" spans="1:6" x14ac:dyDescent="0.25">
      <c r="A88" s="11" t="s">
        <v>118</v>
      </c>
      <c r="B88" s="11" t="s">
        <v>119</v>
      </c>
      <c r="C88" s="8">
        <v>0</v>
      </c>
      <c r="D88" s="8">
        <v>0</v>
      </c>
      <c r="E88" s="8">
        <v>7</v>
      </c>
    </row>
    <row r="89" spans="1:6" x14ac:dyDescent="0.25">
      <c r="A89" s="11" t="s">
        <v>129</v>
      </c>
      <c r="C89" s="8">
        <v>30</v>
      </c>
      <c r="D89" s="8">
        <v>23</v>
      </c>
      <c r="E89" s="8">
        <v>14</v>
      </c>
    </row>
    <row r="90" spans="1:6" x14ac:dyDescent="0.25">
      <c r="A90" s="11" t="s">
        <v>130</v>
      </c>
      <c r="C90" s="8">
        <v>49</v>
      </c>
      <c r="D90" s="8">
        <v>34</v>
      </c>
      <c r="E90" s="8">
        <v>18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16" workbookViewId="0">
      <selection activeCell="A16" sqref="A1:XFD1048576"/>
    </sheetView>
  </sheetViews>
  <sheetFormatPr defaultRowHeight="15" x14ac:dyDescent="0.25"/>
  <cols>
    <col min="1" max="16384" width="9.140625" style="11"/>
  </cols>
  <sheetData>
    <row r="1" spans="1:9" s="13" customFormat="1" x14ac:dyDescent="0.25">
      <c r="A1" s="13" t="s">
        <v>160</v>
      </c>
    </row>
    <row r="3" spans="1:9" x14ac:dyDescent="0.25"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</row>
    <row r="4" spans="1:9" x14ac:dyDescent="0.25">
      <c r="A4" s="11" t="s">
        <v>2</v>
      </c>
      <c r="B4" s="11">
        <v>2</v>
      </c>
      <c r="C4" s="11">
        <v>10</v>
      </c>
      <c r="D4" s="11">
        <v>5</v>
      </c>
      <c r="E4" s="11">
        <v>2</v>
      </c>
      <c r="F4" s="11">
        <v>7</v>
      </c>
      <c r="G4" s="11">
        <v>4</v>
      </c>
      <c r="H4" s="11">
        <v>3</v>
      </c>
      <c r="I4" s="11">
        <v>3</v>
      </c>
    </row>
    <row r="5" spans="1:9" x14ac:dyDescent="0.25">
      <c r="A5" s="11" t="s">
        <v>3</v>
      </c>
      <c r="B5" s="11">
        <v>3</v>
      </c>
      <c r="C5" s="11">
        <v>4</v>
      </c>
      <c r="D5" s="11">
        <v>2</v>
      </c>
      <c r="E5" s="11">
        <v>4</v>
      </c>
      <c r="F5" s="11">
        <v>10</v>
      </c>
      <c r="G5" s="11">
        <v>11</v>
      </c>
      <c r="H5" s="11">
        <v>7</v>
      </c>
      <c r="I5" s="11">
        <v>8</v>
      </c>
    </row>
    <row r="6" spans="1:9" x14ac:dyDescent="0.25">
      <c r="A6" s="11" t="s">
        <v>4</v>
      </c>
      <c r="B6" s="11">
        <v>10</v>
      </c>
      <c r="C6" s="11">
        <v>4</v>
      </c>
      <c r="D6" s="11">
        <v>4</v>
      </c>
      <c r="E6" s="11">
        <v>3</v>
      </c>
      <c r="F6" s="11">
        <v>3</v>
      </c>
      <c r="G6" s="11">
        <v>1</v>
      </c>
      <c r="H6" s="11">
        <v>7</v>
      </c>
      <c r="I6" s="11">
        <v>6</v>
      </c>
    </row>
    <row r="7" spans="1:9" x14ac:dyDescent="0.25">
      <c r="A7" s="11" t="s">
        <v>13</v>
      </c>
      <c r="B7" s="11">
        <v>10</v>
      </c>
      <c r="C7" s="11">
        <v>4</v>
      </c>
      <c r="D7" s="11">
        <v>5</v>
      </c>
      <c r="E7" s="11">
        <v>7</v>
      </c>
      <c r="F7" s="11">
        <v>6</v>
      </c>
      <c r="G7" s="11">
        <v>3</v>
      </c>
      <c r="H7" s="11">
        <v>6</v>
      </c>
      <c r="I7" s="11">
        <v>6</v>
      </c>
    </row>
    <row r="8" spans="1:9" x14ac:dyDescent="0.25">
      <c r="A8" s="11" t="s">
        <v>14</v>
      </c>
      <c r="B8" s="11">
        <v>12</v>
      </c>
      <c r="C8" s="11">
        <v>2</v>
      </c>
      <c r="D8" s="11">
        <v>3</v>
      </c>
      <c r="E8" s="11">
        <v>5</v>
      </c>
      <c r="F8" s="11">
        <v>6</v>
      </c>
      <c r="G8" s="11">
        <v>4</v>
      </c>
      <c r="H8" s="11">
        <v>3</v>
      </c>
      <c r="I8" s="11">
        <v>6</v>
      </c>
    </row>
    <row r="9" spans="1:9" x14ac:dyDescent="0.25">
      <c r="A9" s="11" t="s">
        <v>15</v>
      </c>
      <c r="B9" s="11">
        <v>2</v>
      </c>
      <c r="C9" s="11">
        <v>3</v>
      </c>
      <c r="D9" s="11">
        <v>5</v>
      </c>
      <c r="E9" s="11">
        <v>3</v>
      </c>
      <c r="F9" s="11">
        <v>4</v>
      </c>
      <c r="G9" s="11">
        <v>7</v>
      </c>
      <c r="H9" s="11">
        <v>5</v>
      </c>
      <c r="I9" s="11">
        <v>6</v>
      </c>
    </row>
    <row r="10" spans="1:9" x14ac:dyDescent="0.25">
      <c r="A10" s="11" t="s">
        <v>16</v>
      </c>
      <c r="B10" s="11">
        <v>4</v>
      </c>
      <c r="C10" s="11">
        <v>3</v>
      </c>
      <c r="D10" s="11">
        <v>2</v>
      </c>
      <c r="E10" s="11">
        <v>6</v>
      </c>
      <c r="F10" s="11">
        <v>5</v>
      </c>
      <c r="G10" s="11">
        <v>3</v>
      </c>
      <c r="H10" s="11">
        <v>7</v>
      </c>
      <c r="I10" s="11">
        <v>2</v>
      </c>
    </row>
    <row r="11" spans="1:9" x14ac:dyDescent="0.25">
      <c r="A11" s="11" t="s">
        <v>17</v>
      </c>
      <c r="B11" s="11">
        <v>10</v>
      </c>
      <c r="C11" s="11">
        <v>10</v>
      </c>
      <c r="D11" s="11">
        <v>9</v>
      </c>
      <c r="E11" s="11">
        <v>11</v>
      </c>
      <c r="F11" s="11">
        <v>4</v>
      </c>
      <c r="G11" s="11">
        <v>7</v>
      </c>
      <c r="H11" s="11">
        <v>5</v>
      </c>
      <c r="I11" s="11">
        <v>10</v>
      </c>
    </row>
    <row r="12" spans="1:9" x14ac:dyDescent="0.25">
      <c r="A12" s="11" t="s">
        <v>18</v>
      </c>
      <c r="B12" s="11">
        <v>10</v>
      </c>
      <c r="C12" s="11">
        <v>6</v>
      </c>
      <c r="D12" s="11">
        <v>6</v>
      </c>
      <c r="E12" s="11">
        <v>3</v>
      </c>
      <c r="F12" s="11">
        <v>12</v>
      </c>
      <c r="G12" s="11">
        <v>5</v>
      </c>
      <c r="H12" s="11">
        <v>4</v>
      </c>
      <c r="I12" s="11">
        <v>9</v>
      </c>
    </row>
    <row r="13" spans="1:9" x14ac:dyDescent="0.25">
      <c r="A13" s="11" t="s">
        <v>19</v>
      </c>
      <c r="B13" s="11">
        <v>4</v>
      </c>
      <c r="C13" s="11">
        <v>11</v>
      </c>
      <c r="D13" s="11">
        <v>2</v>
      </c>
      <c r="E13" s="11">
        <v>3</v>
      </c>
      <c r="F13" s="11">
        <v>2</v>
      </c>
      <c r="G13" s="11">
        <v>10</v>
      </c>
      <c r="H13" s="11">
        <v>7</v>
      </c>
      <c r="I13" s="11">
        <v>7</v>
      </c>
    </row>
    <row r="16" spans="1:9" x14ac:dyDescent="0.25">
      <c r="A16" s="13" t="s">
        <v>269</v>
      </c>
      <c r="B16" s="13"/>
      <c r="C16" s="13"/>
      <c r="D16" s="13"/>
      <c r="E16" s="13"/>
      <c r="F16" s="13"/>
      <c r="G16" s="13"/>
      <c r="H16" s="13"/>
      <c r="I16" s="13"/>
    </row>
    <row r="18" spans="1:9" x14ac:dyDescent="0.25">
      <c r="B18" s="11" t="s">
        <v>5</v>
      </c>
      <c r="C18" s="11" t="s">
        <v>6</v>
      </c>
      <c r="D18" s="11" t="s">
        <v>7</v>
      </c>
      <c r="E18" s="11" t="s">
        <v>8</v>
      </c>
      <c r="F18" s="11" t="s">
        <v>9</v>
      </c>
      <c r="G18" s="11" t="s">
        <v>10</v>
      </c>
      <c r="H18" s="11" t="s">
        <v>11</v>
      </c>
      <c r="I18" s="11" t="s">
        <v>12</v>
      </c>
    </row>
    <row r="19" spans="1:9" x14ac:dyDescent="0.25">
      <c r="A19" s="11" t="s">
        <v>2</v>
      </c>
      <c r="B19" s="11">
        <v>7</v>
      </c>
      <c r="C19" s="11">
        <v>2</v>
      </c>
      <c r="D19" s="11">
        <v>4</v>
      </c>
      <c r="E19" s="11">
        <v>10</v>
      </c>
      <c r="F19" s="11">
        <v>6</v>
      </c>
      <c r="G19" s="11">
        <v>3</v>
      </c>
      <c r="H19" s="11">
        <v>9</v>
      </c>
      <c r="I19" s="11">
        <v>7</v>
      </c>
    </row>
    <row r="20" spans="1:9" x14ac:dyDescent="0.25">
      <c r="A20" s="11" t="s">
        <v>3</v>
      </c>
      <c r="B20" s="11">
        <v>3</v>
      </c>
      <c r="C20" s="11">
        <v>3</v>
      </c>
      <c r="D20" s="11">
        <v>1</v>
      </c>
      <c r="E20" s="11">
        <v>2</v>
      </c>
      <c r="F20" s="11">
        <v>4</v>
      </c>
      <c r="G20" s="11">
        <v>4</v>
      </c>
      <c r="H20" s="11">
        <v>3</v>
      </c>
      <c r="I20" s="11">
        <v>2</v>
      </c>
    </row>
    <row r="21" spans="1:9" x14ac:dyDescent="0.25">
      <c r="A21" s="11" t="s">
        <v>4</v>
      </c>
      <c r="B21" s="11">
        <v>7</v>
      </c>
      <c r="C21" s="11">
        <v>1</v>
      </c>
      <c r="D21" s="11">
        <v>1</v>
      </c>
      <c r="E21" s="11">
        <v>5</v>
      </c>
      <c r="F21" s="11">
        <v>4</v>
      </c>
      <c r="G21" s="11">
        <v>3</v>
      </c>
      <c r="H21" s="11">
        <v>2</v>
      </c>
      <c r="I21" s="11">
        <v>6</v>
      </c>
    </row>
    <row r="22" spans="1:9" x14ac:dyDescent="0.25">
      <c r="A22" s="11" t="s">
        <v>13</v>
      </c>
      <c r="B22" s="11">
        <v>2</v>
      </c>
      <c r="C22" s="11">
        <v>4</v>
      </c>
      <c r="D22" s="11">
        <v>6</v>
      </c>
      <c r="E22" s="11">
        <v>5</v>
      </c>
      <c r="F22" s="11">
        <v>2</v>
      </c>
      <c r="G22" s="11">
        <v>4</v>
      </c>
      <c r="H22" s="11">
        <v>5</v>
      </c>
      <c r="I22" s="11">
        <v>4</v>
      </c>
    </row>
    <row r="23" spans="1:9" x14ac:dyDescent="0.25">
      <c r="A23" s="11" t="s">
        <v>14</v>
      </c>
      <c r="B23" s="11">
        <v>3</v>
      </c>
      <c r="C23" s="11">
        <v>3</v>
      </c>
      <c r="D23" s="11">
        <v>10</v>
      </c>
      <c r="E23" s="11">
        <v>5</v>
      </c>
      <c r="F23" s="11">
        <v>4</v>
      </c>
      <c r="G23" s="11">
        <v>5</v>
      </c>
      <c r="H23" s="11">
        <v>5</v>
      </c>
      <c r="I23" s="11">
        <v>3</v>
      </c>
    </row>
    <row r="24" spans="1:9" x14ac:dyDescent="0.25">
      <c r="A24" s="11" t="s">
        <v>15</v>
      </c>
      <c r="B24" s="11">
        <v>4</v>
      </c>
      <c r="C24" s="11">
        <v>4</v>
      </c>
      <c r="D24" s="11">
        <v>4</v>
      </c>
      <c r="E24" s="11">
        <v>6</v>
      </c>
      <c r="F24" s="11">
        <v>4</v>
      </c>
      <c r="G24" s="11">
        <v>2</v>
      </c>
      <c r="H24" s="11">
        <v>4</v>
      </c>
      <c r="I24" s="11">
        <v>2</v>
      </c>
    </row>
    <row r="25" spans="1:9" x14ac:dyDescent="0.25">
      <c r="A25" s="11" t="s">
        <v>16</v>
      </c>
      <c r="B25" s="11">
        <v>5</v>
      </c>
      <c r="C25" s="11">
        <v>3</v>
      </c>
      <c r="D25" s="11">
        <v>1</v>
      </c>
      <c r="E25" s="11">
        <v>0</v>
      </c>
      <c r="F25" s="11">
        <v>4</v>
      </c>
      <c r="G25" s="11">
        <v>5</v>
      </c>
      <c r="H25" s="11">
        <v>3</v>
      </c>
      <c r="I25" s="11">
        <v>10</v>
      </c>
    </row>
    <row r="26" spans="1:9" x14ac:dyDescent="0.25">
      <c r="A26" s="11" t="s">
        <v>17</v>
      </c>
      <c r="B26" s="11">
        <v>3</v>
      </c>
      <c r="C26" s="11">
        <v>3</v>
      </c>
      <c r="D26" s="11">
        <v>2</v>
      </c>
      <c r="E26" s="11">
        <v>3</v>
      </c>
      <c r="F26" s="11">
        <v>4</v>
      </c>
      <c r="G26" s="11">
        <v>2</v>
      </c>
      <c r="H26" s="11">
        <v>0</v>
      </c>
      <c r="I26" s="11">
        <v>2</v>
      </c>
    </row>
    <row r="27" spans="1:9" x14ac:dyDescent="0.25">
      <c r="A27" s="11" t="s">
        <v>18</v>
      </c>
      <c r="B27" s="11">
        <v>3</v>
      </c>
      <c r="C27" s="11">
        <v>4</v>
      </c>
      <c r="D27" s="11">
        <v>3</v>
      </c>
      <c r="E27" s="11">
        <v>5</v>
      </c>
      <c r="F27" s="11">
        <v>4</v>
      </c>
      <c r="G27" s="11">
        <v>5</v>
      </c>
      <c r="H27" s="11">
        <v>0</v>
      </c>
      <c r="I27" s="11">
        <v>5</v>
      </c>
    </row>
    <row r="28" spans="1:9" x14ac:dyDescent="0.25">
      <c r="A28" s="11" t="s">
        <v>19</v>
      </c>
      <c r="B28" s="11">
        <v>1</v>
      </c>
      <c r="C28" s="11">
        <v>3</v>
      </c>
      <c r="D28" s="11">
        <v>0</v>
      </c>
      <c r="E28" s="11">
        <v>1</v>
      </c>
      <c r="F28" s="11">
        <v>0</v>
      </c>
      <c r="G28" s="11">
        <v>1</v>
      </c>
      <c r="H28" s="11">
        <v>1</v>
      </c>
      <c r="I28" s="11">
        <v>2</v>
      </c>
    </row>
    <row r="31" spans="1:9" x14ac:dyDescent="0.25">
      <c r="A31" s="13" t="s">
        <v>270</v>
      </c>
      <c r="B31" s="13"/>
      <c r="C31" s="13"/>
      <c r="D31" s="13"/>
      <c r="E31" s="13"/>
      <c r="F31" s="13"/>
      <c r="G31" s="13"/>
      <c r="H31" s="13"/>
      <c r="I31" s="13"/>
    </row>
    <row r="33" spans="1:9" x14ac:dyDescent="0.25">
      <c r="B33" s="11" t="s">
        <v>5</v>
      </c>
      <c r="C33" s="11" t="s">
        <v>6</v>
      </c>
      <c r="D33" s="11" t="s">
        <v>7</v>
      </c>
      <c r="E33" s="11" t="s">
        <v>8</v>
      </c>
      <c r="F33" s="11" t="s">
        <v>9</v>
      </c>
      <c r="G33" s="11" t="s">
        <v>10</v>
      </c>
      <c r="H33" s="11" t="s">
        <v>11</v>
      </c>
      <c r="I33" s="11" t="s">
        <v>12</v>
      </c>
    </row>
    <row r="34" spans="1:9" x14ac:dyDescent="0.25">
      <c r="A34" s="11" t="s">
        <v>2</v>
      </c>
      <c r="B34" s="11">
        <v>1</v>
      </c>
      <c r="C34" s="11">
        <v>2</v>
      </c>
      <c r="D34" s="11">
        <v>3</v>
      </c>
      <c r="E34" s="11">
        <v>1</v>
      </c>
      <c r="F34" s="11">
        <v>1</v>
      </c>
      <c r="G34" s="11">
        <v>1</v>
      </c>
      <c r="H34" s="11">
        <v>2</v>
      </c>
      <c r="I34" s="11">
        <v>2</v>
      </c>
    </row>
    <row r="35" spans="1:9" x14ac:dyDescent="0.25">
      <c r="A35" s="11" t="s">
        <v>3</v>
      </c>
      <c r="B35" s="11">
        <v>3</v>
      </c>
      <c r="C35" s="11">
        <v>2</v>
      </c>
      <c r="D35" s="11">
        <v>4</v>
      </c>
      <c r="E35" s="11">
        <v>1</v>
      </c>
      <c r="F35" s="11">
        <v>3</v>
      </c>
      <c r="G35" s="11">
        <v>2</v>
      </c>
      <c r="H35" s="11">
        <v>1</v>
      </c>
      <c r="I35" s="11">
        <v>3</v>
      </c>
    </row>
    <row r="36" spans="1:9" x14ac:dyDescent="0.25">
      <c r="A36" s="11" t="s">
        <v>4</v>
      </c>
      <c r="B36" s="11">
        <v>2</v>
      </c>
      <c r="C36" s="11">
        <v>0</v>
      </c>
      <c r="D36" s="11">
        <v>3</v>
      </c>
      <c r="E36" s="11">
        <v>0</v>
      </c>
      <c r="F36" s="11">
        <v>2</v>
      </c>
      <c r="G36" s="11">
        <v>0</v>
      </c>
      <c r="H36" s="11">
        <v>0</v>
      </c>
      <c r="I36" s="11">
        <v>2</v>
      </c>
    </row>
    <row r="37" spans="1:9" x14ac:dyDescent="0.25">
      <c r="A37" s="11" t="s">
        <v>13</v>
      </c>
      <c r="B37" s="11">
        <f>COUNT(#REF!)</f>
        <v>0</v>
      </c>
      <c r="C37" s="11">
        <f>COUNT(#REF!)</f>
        <v>0</v>
      </c>
      <c r="D37" s="11">
        <f>COUNT(#REF!)</f>
        <v>0</v>
      </c>
      <c r="E37" s="11">
        <f>COUNT(#REF!)</f>
        <v>0</v>
      </c>
      <c r="F37" s="11">
        <f>COUNT(#REF!)</f>
        <v>0</v>
      </c>
      <c r="G37" s="11">
        <f>COUNT(#REF!)</f>
        <v>0</v>
      </c>
      <c r="H37" s="11">
        <f>COUNT(#REF!)</f>
        <v>0</v>
      </c>
      <c r="I37" s="11">
        <f>COUNT(#REF!)</f>
        <v>0</v>
      </c>
    </row>
    <row r="38" spans="1:9" x14ac:dyDescent="0.25">
      <c r="A38" s="11" t="s">
        <v>14</v>
      </c>
      <c r="B38" s="11">
        <v>2</v>
      </c>
      <c r="C38" s="11">
        <v>1</v>
      </c>
      <c r="D38" s="11">
        <v>4</v>
      </c>
      <c r="E38" s="11">
        <v>0</v>
      </c>
      <c r="F38" s="11">
        <v>3</v>
      </c>
      <c r="G38" s="11">
        <v>2</v>
      </c>
      <c r="H38" s="11">
        <v>4</v>
      </c>
      <c r="I38" s="11">
        <v>0</v>
      </c>
    </row>
    <row r="39" spans="1:9" x14ac:dyDescent="0.25">
      <c r="A39" s="11" t="s">
        <v>15</v>
      </c>
      <c r="B39" s="11">
        <v>1</v>
      </c>
      <c r="C39" s="11">
        <v>0</v>
      </c>
      <c r="D39" s="11">
        <v>5</v>
      </c>
      <c r="E39" s="11">
        <v>1</v>
      </c>
      <c r="F39" s="11">
        <v>5</v>
      </c>
      <c r="G39" s="11">
        <v>2</v>
      </c>
      <c r="H39" s="11">
        <v>0</v>
      </c>
      <c r="I39" s="11">
        <v>2</v>
      </c>
    </row>
    <row r="40" spans="1:9" x14ac:dyDescent="0.25">
      <c r="A40" s="11" t="s">
        <v>16</v>
      </c>
      <c r="B40" s="11">
        <v>3</v>
      </c>
      <c r="C40" s="11">
        <v>3</v>
      </c>
      <c r="D40" s="11">
        <v>1</v>
      </c>
      <c r="E40" s="11">
        <v>3</v>
      </c>
      <c r="F40" s="11">
        <v>1</v>
      </c>
      <c r="G40" s="11">
        <v>3</v>
      </c>
      <c r="H40" s="11">
        <v>1</v>
      </c>
      <c r="I40" s="11">
        <v>2</v>
      </c>
    </row>
    <row r="41" spans="1:9" x14ac:dyDescent="0.25">
      <c r="A41" s="11" t="s">
        <v>17</v>
      </c>
      <c r="B41" s="11">
        <v>2</v>
      </c>
      <c r="C41" s="11">
        <v>1</v>
      </c>
      <c r="D41" s="11">
        <v>1</v>
      </c>
      <c r="E41" s="11">
        <v>2</v>
      </c>
      <c r="F41" s="11">
        <v>3</v>
      </c>
      <c r="G41" s="11">
        <v>2</v>
      </c>
      <c r="H41" s="11">
        <v>3</v>
      </c>
      <c r="I41" s="11">
        <v>0</v>
      </c>
    </row>
    <row r="42" spans="1:9" x14ac:dyDescent="0.25">
      <c r="A42" s="11" t="s">
        <v>18</v>
      </c>
      <c r="B42" s="11">
        <v>2</v>
      </c>
      <c r="C42" s="11">
        <v>1</v>
      </c>
      <c r="D42" s="11">
        <v>4</v>
      </c>
      <c r="E42" s="11">
        <v>0</v>
      </c>
      <c r="F42" s="11">
        <v>0</v>
      </c>
      <c r="G42" s="11">
        <v>3</v>
      </c>
      <c r="H42" s="11">
        <v>2</v>
      </c>
      <c r="I42" s="11">
        <v>1</v>
      </c>
    </row>
    <row r="43" spans="1:9" x14ac:dyDescent="0.25">
      <c r="A43" s="11" t="s">
        <v>19</v>
      </c>
      <c r="B43" s="11">
        <v>1</v>
      </c>
      <c r="C43" s="11">
        <v>1</v>
      </c>
      <c r="D43" s="11">
        <v>0</v>
      </c>
      <c r="E43" s="11">
        <v>0</v>
      </c>
      <c r="F43" s="11">
        <v>2</v>
      </c>
      <c r="G43" s="11">
        <v>0</v>
      </c>
      <c r="H43" s="11">
        <v>1</v>
      </c>
      <c r="I43" s="11">
        <v>2</v>
      </c>
    </row>
    <row r="46" spans="1:9" x14ac:dyDescent="0.25">
      <c r="A46" s="13" t="s">
        <v>161</v>
      </c>
      <c r="B46" s="13"/>
      <c r="C46" s="13"/>
      <c r="D46" s="13"/>
      <c r="E46" s="13"/>
      <c r="F46" s="13"/>
      <c r="G46" s="13"/>
      <c r="H46" s="13"/>
      <c r="I46" s="13"/>
    </row>
    <row r="48" spans="1:9" x14ac:dyDescent="0.25">
      <c r="B48" s="11" t="s">
        <v>5</v>
      </c>
      <c r="C48" s="11" t="s">
        <v>6</v>
      </c>
      <c r="D48" s="11" t="s">
        <v>7</v>
      </c>
      <c r="E48" s="11" t="s">
        <v>8</v>
      </c>
      <c r="F48" s="11" t="s">
        <v>9</v>
      </c>
      <c r="G48" s="11" t="s">
        <v>10</v>
      </c>
      <c r="H48" s="11" t="s">
        <v>11</v>
      </c>
      <c r="I48" s="11" t="s">
        <v>12</v>
      </c>
    </row>
    <row r="49" spans="1:9" x14ac:dyDescent="0.25">
      <c r="A49" s="11" t="s">
        <v>2</v>
      </c>
      <c r="B49" s="11">
        <v>2</v>
      </c>
      <c r="C49" s="11">
        <v>17</v>
      </c>
      <c r="D49" s="11">
        <v>8</v>
      </c>
      <c r="E49" s="11">
        <v>5</v>
      </c>
      <c r="F49" s="11">
        <v>14</v>
      </c>
      <c r="G49" s="11">
        <v>6</v>
      </c>
      <c r="H49" s="11">
        <v>3</v>
      </c>
      <c r="I49" s="11">
        <v>4</v>
      </c>
    </row>
    <row r="50" spans="1:9" x14ac:dyDescent="0.25">
      <c r="A50" s="11" t="s">
        <v>3</v>
      </c>
      <c r="B50" s="11">
        <v>9</v>
      </c>
      <c r="C50" s="11">
        <v>10</v>
      </c>
      <c r="D50" s="11">
        <v>7</v>
      </c>
      <c r="E50" s="11">
        <v>7</v>
      </c>
      <c r="F50" s="11">
        <v>19</v>
      </c>
      <c r="G50" s="11">
        <v>21</v>
      </c>
      <c r="H50" s="11">
        <v>11</v>
      </c>
      <c r="I50" s="11">
        <v>17</v>
      </c>
    </row>
    <row r="51" spans="1:9" x14ac:dyDescent="0.25">
      <c r="A51" s="11" t="s">
        <v>4</v>
      </c>
      <c r="B51" s="11">
        <v>16</v>
      </c>
      <c r="C51" s="11">
        <v>7</v>
      </c>
      <c r="D51" s="11">
        <v>4</v>
      </c>
      <c r="E51" s="11">
        <v>3</v>
      </c>
      <c r="F51" s="11">
        <v>3</v>
      </c>
      <c r="G51" s="11">
        <v>1</v>
      </c>
      <c r="H51" s="11">
        <v>8</v>
      </c>
      <c r="I51" s="11">
        <v>10</v>
      </c>
    </row>
    <row r="52" spans="1:9" x14ac:dyDescent="0.25">
      <c r="A52" s="11" t="s">
        <v>13</v>
      </c>
      <c r="B52" s="11">
        <v>26</v>
      </c>
      <c r="C52" s="11">
        <v>5</v>
      </c>
      <c r="D52" s="11">
        <v>8</v>
      </c>
      <c r="E52" s="11">
        <v>12</v>
      </c>
      <c r="F52" s="11">
        <v>9</v>
      </c>
      <c r="G52" s="11">
        <v>14</v>
      </c>
      <c r="H52" s="11">
        <v>10</v>
      </c>
      <c r="I52" s="11">
        <v>15</v>
      </c>
    </row>
    <row r="53" spans="1:9" x14ac:dyDescent="0.25">
      <c r="A53" s="11" t="s">
        <v>14</v>
      </c>
      <c r="B53" s="11">
        <v>16</v>
      </c>
      <c r="C53" s="11">
        <v>3</v>
      </c>
      <c r="D53" s="11">
        <v>4</v>
      </c>
      <c r="E53" s="11">
        <v>14</v>
      </c>
      <c r="F53" s="11">
        <v>10</v>
      </c>
      <c r="G53" s="11">
        <v>10</v>
      </c>
      <c r="H53" s="11">
        <v>3</v>
      </c>
      <c r="I53" s="11">
        <v>8</v>
      </c>
    </row>
    <row r="54" spans="1:9" x14ac:dyDescent="0.25">
      <c r="A54" s="11" t="s">
        <v>15</v>
      </c>
      <c r="B54" s="11">
        <v>2</v>
      </c>
      <c r="C54" s="11">
        <v>5</v>
      </c>
      <c r="D54" s="11">
        <v>13</v>
      </c>
      <c r="E54" s="11">
        <v>6</v>
      </c>
      <c r="F54" s="11">
        <v>7</v>
      </c>
      <c r="G54" s="11">
        <v>10</v>
      </c>
      <c r="H54" s="11">
        <v>5</v>
      </c>
      <c r="I54" s="11">
        <v>9</v>
      </c>
    </row>
    <row r="55" spans="1:9" x14ac:dyDescent="0.25">
      <c r="A55" s="11" t="s">
        <v>16</v>
      </c>
      <c r="B55" s="11">
        <v>4</v>
      </c>
      <c r="C55" s="11">
        <v>4</v>
      </c>
      <c r="D55" s="11">
        <v>2</v>
      </c>
      <c r="E55" s="11">
        <v>11</v>
      </c>
      <c r="F55" s="11">
        <v>7</v>
      </c>
      <c r="G55" s="11">
        <v>6</v>
      </c>
      <c r="H55" s="11">
        <v>10</v>
      </c>
      <c r="I55" s="11">
        <v>2</v>
      </c>
    </row>
    <row r="56" spans="1:9" x14ac:dyDescent="0.25">
      <c r="A56" s="11" t="s">
        <v>17</v>
      </c>
      <c r="B56" s="11">
        <v>15</v>
      </c>
      <c r="C56" s="11">
        <v>18</v>
      </c>
      <c r="D56" s="11">
        <v>18</v>
      </c>
      <c r="E56" s="11">
        <v>19</v>
      </c>
      <c r="F56" s="11">
        <v>8</v>
      </c>
      <c r="G56" s="11">
        <v>18</v>
      </c>
      <c r="H56" s="11">
        <v>6</v>
      </c>
      <c r="I56" s="11">
        <v>26</v>
      </c>
    </row>
    <row r="57" spans="1:9" x14ac:dyDescent="0.25">
      <c r="A57" s="11" t="s">
        <v>18</v>
      </c>
      <c r="B57" s="11">
        <v>18</v>
      </c>
      <c r="C57" s="11">
        <v>7</v>
      </c>
      <c r="D57" s="11">
        <v>10</v>
      </c>
      <c r="E57" s="11">
        <v>5</v>
      </c>
      <c r="F57" s="11">
        <v>17</v>
      </c>
      <c r="G57" s="11">
        <v>6</v>
      </c>
      <c r="H57" s="11">
        <v>8</v>
      </c>
      <c r="I57" s="11">
        <v>16</v>
      </c>
    </row>
    <row r="58" spans="1:9" x14ac:dyDescent="0.25">
      <c r="A58" s="11" t="s">
        <v>19</v>
      </c>
      <c r="B58" s="11">
        <v>4</v>
      </c>
      <c r="C58" s="11">
        <v>20</v>
      </c>
      <c r="D58" s="11">
        <v>3</v>
      </c>
      <c r="E58" s="11">
        <v>3</v>
      </c>
      <c r="F58" s="11">
        <v>16</v>
      </c>
      <c r="G58" s="11">
        <v>11</v>
      </c>
      <c r="H58" s="11">
        <v>10</v>
      </c>
      <c r="I58" s="11">
        <v>8</v>
      </c>
    </row>
    <row r="61" spans="1:9" x14ac:dyDescent="0.25">
      <c r="A61" s="13" t="s">
        <v>162</v>
      </c>
      <c r="B61" s="13"/>
      <c r="C61" s="13"/>
      <c r="D61" s="13"/>
      <c r="E61" s="13"/>
      <c r="F61" s="13"/>
      <c r="G61" s="13"/>
      <c r="H61" s="13"/>
      <c r="I61" s="13"/>
    </row>
    <row r="63" spans="1:9" x14ac:dyDescent="0.25">
      <c r="B63" s="11" t="s">
        <v>5</v>
      </c>
      <c r="C63" s="11" t="s">
        <v>6</v>
      </c>
      <c r="D63" s="11" t="s">
        <v>7</v>
      </c>
      <c r="E63" s="11" t="s">
        <v>8</v>
      </c>
      <c r="F63" s="11" t="s">
        <v>9</v>
      </c>
      <c r="G63" s="11" t="s">
        <v>10</v>
      </c>
      <c r="H63" s="11" t="s">
        <v>11</v>
      </c>
      <c r="I63" s="11" t="s">
        <v>12</v>
      </c>
    </row>
    <row r="64" spans="1:9" x14ac:dyDescent="0.25">
      <c r="A64" s="11" t="s">
        <v>2</v>
      </c>
      <c r="B64" s="11">
        <v>11</v>
      </c>
      <c r="C64" s="11">
        <v>2</v>
      </c>
      <c r="D64" s="11">
        <v>4</v>
      </c>
      <c r="E64" s="11">
        <v>15</v>
      </c>
      <c r="F64" s="11">
        <v>6</v>
      </c>
      <c r="G64" s="11">
        <v>3</v>
      </c>
      <c r="H64" s="11">
        <v>12</v>
      </c>
      <c r="I64" s="11">
        <v>9</v>
      </c>
    </row>
    <row r="65" spans="1:9" x14ac:dyDescent="0.25">
      <c r="A65" s="11" t="s">
        <v>3</v>
      </c>
      <c r="B65" s="11">
        <v>3</v>
      </c>
      <c r="C65" s="11">
        <v>3</v>
      </c>
      <c r="D65" s="11">
        <v>4</v>
      </c>
      <c r="E65" s="11">
        <v>3</v>
      </c>
      <c r="F65" s="11">
        <v>27</v>
      </c>
      <c r="G65" s="11">
        <v>7</v>
      </c>
      <c r="H65" s="11">
        <v>3</v>
      </c>
      <c r="I65" s="11">
        <v>2</v>
      </c>
    </row>
    <row r="66" spans="1:9" x14ac:dyDescent="0.25">
      <c r="A66" s="11" t="s">
        <v>4</v>
      </c>
      <c r="B66" s="11">
        <v>14</v>
      </c>
      <c r="C66" s="11">
        <v>1</v>
      </c>
      <c r="D66" s="11">
        <v>8</v>
      </c>
      <c r="E66" s="11">
        <v>9</v>
      </c>
      <c r="F66" s="11">
        <v>4</v>
      </c>
      <c r="G66" s="11">
        <v>4</v>
      </c>
      <c r="H66" s="11">
        <v>3</v>
      </c>
      <c r="I66" s="11">
        <v>9</v>
      </c>
    </row>
    <row r="67" spans="1:9" x14ac:dyDescent="0.25">
      <c r="A67" s="11" t="s">
        <v>13</v>
      </c>
      <c r="B67" s="11">
        <v>10</v>
      </c>
      <c r="C67" s="11">
        <v>4</v>
      </c>
      <c r="D67" s="11">
        <v>7</v>
      </c>
      <c r="E67" s="11">
        <v>7</v>
      </c>
      <c r="F67" s="11">
        <v>5</v>
      </c>
      <c r="G67" s="11">
        <v>6</v>
      </c>
      <c r="H67" s="11">
        <v>13</v>
      </c>
      <c r="I67" s="11">
        <v>8</v>
      </c>
    </row>
    <row r="68" spans="1:9" x14ac:dyDescent="0.25">
      <c r="A68" s="11" t="s">
        <v>14</v>
      </c>
      <c r="B68" s="11">
        <v>8</v>
      </c>
      <c r="C68" s="11">
        <v>8</v>
      </c>
      <c r="D68" s="11">
        <v>22</v>
      </c>
      <c r="E68" s="11">
        <v>27</v>
      </c>
      <c r="F68" s="11">
        <v>46</v>
      </c>
      <c r="G68" s="11">
        <v>15</v>
      </c>
      <c r="H68" s="11">
        <v>11</v>
      </c>
      <c r="I68" s="11">
        <v>11</v>
      </c>
    </row>
    <row r="69" spans="1:9" x14ac:dyDescent="0.25">
      <c r="A69" s="11" t="s">
        <v>15</v>
      </c>
      <c r="B69" s="11">
        <v>4</v>
      </c>
      <c r="C69" s="11">
        <v>4</v>
      </c>
      <c r="D69" s="11">
        <v>4</v>
      </c>
      <c r="E69" s="11">
        <v>11</v>
      </c>
      <c r="F69" s="11">
        <v>4</v>
      </c>
      <c r="G69" s="11">
        <v>2</v>
      </c>
      <c r="H69" s="11">
        <v>4</v>
      </c>
      <c r="I69" s="11">
        <v>2</v>
      </c>
    </row>
    <row r="70" spans="1:9" x14ac:dyDescent="0.25">
      <c r="A70" s="11" t="s">
        <v>16</v>
      </c>
      <c r="B70" s="11">
        <v>7</v>
      </c>
      <c r="C70" s="11">
        <v>3</v>
      </c>
      <c r="D70" s="11">
        <v>1</v>
      </c>
      <c r="E70" s="11">
        <v>0</v>
      </c>
      <c r="F70" s="11">
        <v>6</v>
      </c>
      <c r="G70" s="11">
        <v>10</v>
      </c>
      <c r="H70" s="11">
        <v>4</v>
      </c>
      <c r="I70" s="11">
        <v>15</v>
      </c>
    </row>
    <row r="71" spans="1:9" x14ac:dyDescent="0.25">
      <c r="A71" s="11" t="s">
        <v>17</v>
      </c>
      <c r="B71" s="11">
        <v>5</v>
      </c>
      <c r="C71" s="11">
        <v>3</v>
      </c>
      <c r="D71" s="11">
        <v>5</v>
      </c>
      <c r="E71" s="11">
        <v>3</v>
      </c>
      <c r="F71" s="11">
        <v>4</v>
      </c>
      <c r="G71" s="11">
        <v>2</v>
      </c>
      <c r="H71" s="11">
        <v>0</v>
      </c>
      <c r="I71" s="11">
        <v>2</v>
      </c>
    </row>
    <row r="72" spans="1:9" x14ac:dyDescent="0.25">
      <c r="A72" s="11" t="s">
        <v>18</v>
      </c>
      <c r="B72" s="11">
        <v>4</v>
      </c>
      <c r="C72" s="11">
        <v>5</v>
      </c>
      <c r="D72" s="11">
        <v>9</v>
      </c>
      <c r="E72" s="11">
        <v>8</v>
      </c>
      <c r="F72" s="11">
        <v>26</v>
      </c>
      <c r="G72" s="11">
        <v>17</v>
      </c>
      <c r="H72" s="11">
        <v>0</v>
      </c>
      <c r="I72" s="11">
        <v>5</v>
      </c>
    </row>
    <row r="73" spans="1:9" x14ac:dyDescent="0.25">
      <c r="A73" s="11" t="s">
        <v>19</v>
      </c>
      <c r="B73" s="11">
        <v>1</v>
      </c>
      <c r="C73" s="11">
        <v>3</v>
      </c>
      <c r="D73" s="11">
        <v>0</v>
      </c>
      <c r="E73" s="11">
        <v>1</v>
      </c>
      <c r="F73" s="11">
        <v>0</v>
      </c>
      <c r="G73" s="11">
        <v>1</v>
      </c>
      <c r="H73" s="11">
        <v>1</v>
      </c>
      <c r="I73" s="11">
        <v>2</v>
      </c>
    </row>
    <row r="76" spans="1:9" x14ac:dyDescent="0.25">
      <c r="A76" s="13" t="s">
        <v>163</v>
      </c>
      <c r="B76" s="13"/>
      <c r="C76" s="13"/>
      <c r="D76" s="13"/>
      <c r="E76" s="13"/>
      <c r="F76" s="13"/>
      <c r="G76" s="13"/>
      <c r="H76" s="13"/>
      <c r="I76" s="13"/>
    </row>
    <row r="78" spans="1:9" x14ac:dyDescent="0.25">
      <c r="B78" s="11" t="s">
        <v>5</v>
      </c>
      <c r="C78" s="11" t="s">
        <v>6</v>
      </c>
      <c r="D78" s="11" t="s">
        <v>7</v>
      </c>
      <c r="E78" s="11" t="s">
        <v>8</v>
      </c>
      <c r="F78" s="11" t="s">
        <v>9</v>
      </c>
      <c r="G78" s="11" t="s">
        <v>10</v>
      </c>
      <c r="H78" s="11" t="s">
        <v>11</v>
      </c>
      <c r="I78" s="11" t="s">
        <v>12</v>
      </c>
    </row>
    <row r="79" spans="1:9" x14ac:dyDescent="0.25">
      <c r="A79" s="11" t="s">
        <v>2</v>
      </c>
      <c r="B79" s="11">
        <v>2</v>
      </c>
      <c r="C79" s="11">
        <v>3</v>
      </c>
      <c r="D79" s="11">
        <v>3</v>
      </c>
      <c r="E79" s="11">
        <v>1</v>
      </c>
      <c r="F79" s="11">
        <v>1</v>
      </c>
      <c r="G79" s="11">
        <v>1</v>
      </c>
      <c r="H79" s="11">
        <v>2</v>
      </c>
      <c r="I79" s="11">
        <v>2</v>
      </c>
    </row>
    <row r="80" spans="1:9" x14ac:dyDescent="0.25">
      <c r="A80" s="11" t="s">
        <v>3</v>
      </c>
      <c r="B80" s="11">
        <v>6</v>
      </c>
      <c r="C80" s="11">
        <v>4</v>
      </c>
      <c r="D80" s="11">
        <v>18</v>
      </c>
      <c r="E80" s="11">
        <v>1</v>
      </c>
      <c r="F80" s="11">
        <v>3</v>
      </c>
      <c r="G80" s="11">
        <v>3</v>
      </c>
      <c r="H80" s="11">
        <v>1</v>
      </c>
      <c r="I80" s="11">
        <v>4</v>
      </c>
    </row>
    <row r="81" spans="1:9" x14ac:dyDescent="0.25">
      <c r="A81" s="11" t="s">
        <v>4</v>
      </c>
      <c r="B81" s="11">
        <v>3</v>
      </c>
      <c r="C81" s="11">
        <v>0</v>
      </c>
      <c r="D81" s="11">
        <v>8</v>
      </c>
      <c r="E81" s="11">
        <v>0</v>
      </c>
      <c r="F81" s="11">
        <v>2</v>
      </c>
      <c r="G81" s="11">
        <v>0</v>
      </c>
      <c r="H81" s="11">
        <v>0</v>
      </c>
      <c r="I81" s="11">
        <v>3</v>
      </c>
    </row>
    <row r="82" spans="1:9" x14ac:dyDescent="0.25">
      <c r="A82" s="11" t="s">
        <v>13</v>
      </c>
      <c r="B82" s="11">
        <v>1</v>
      </c>
      <c r="C82" s="11">
        <v>0</v>
      </c>
      <c r="D82" s="11">
        <v>2</v>
      </c>
      <c r="E82" s="11">
        <v>2</v>
      </c>
      <c r="F82" s="11">
        <v>2</v>
      </c>
      <c r="G82" s="11">
        <v>2</v>
      </c>
      <c r="H82" s="11">
        <v>4</v>
      </c>
      <c r="I82" s="11">
        <v>3</v>
      </c>
    </row>
    <row r="83" spans="1:9" x14ac:dyDescent="0.25">
      <c r="A83" s="11" t="s">
        <v>14</v>
      </c>
      <c r="B83" s="11">
        <v>3</v>
      </c>
      <c r="C83" s="11">
        <v>3</v>
      </c>
      <c r="D83" s="11">
        <v>5</v>
      </c>
      <c r="E83" s="11">
        <v>0</v>
      </c>
      <c r="F83" s="11">
        <v>3</v>
      </c>
      <c r="G83" s="11">
        <v>2</v>
      </c>
      <c r="H83" s="11">
        <v>4</v>
      </c>
      <c r="I83" s="11">
        <v>0</v>
      </c>
    </row>
    <row r="84" spans="1:9" x14ac:dyDescent="0.25">
      <c r="A84" s="11" t="s">
        <v>15</v>
      </c>
      <c r="B84" s="11">
        <v>1</v>
      </c>
      <c r="C84" s="11">
        <v>0</v>
      </c>
      <c r="D84" s="11">
        <v>6</v>
      </c>
      <c r="E84" s="11">
        <v>1</v>
      </c>
      <c r="F84" s="11">
        <v>9</v>
      </c>
      <c r="G84" s="11">
        <v>2</v>
      </c>
      <c r="H84" s="11">
        <v>0</v>
      </c>
      <c r="I84" s="11">
        <v>4</v>
      </c>
    </row>
    <row r="85" spans="1:9" x14ac:dyDescent="0.25">
      <c r="A85" s="11" t="s">
        <v>16</v>
      </c>
      <c r="B85" s="11">
        <v>3</v>
      </c>
      <c r="C85" s="11">
        <v>4</v>
      </c>
      <c r="D85" s="11">
        <v>1</v>
      </c>
      <c r="E85" s="11">
        <v>4</v>
      </c>
      <c r="F85" s="11">
        <v>1</v>
      </c>
      <c r="G85" s="11">
        <v>3</v>
      </c>
      <c r="H85" s="11">
        <v>1</v>
      </c>
      <c r="I85" s="11">
        <v>2</v>
      </c>
    </row>
    <row r="86" spans="1:9" x14ac:dyDescent="0.25">
      <c r="A86" s="11" t="s">
        <v>17</v>
      </c>
      <c r="B86" s="11">
        <v>3</v>
      </c>
      <c r="C86" s="11">
        <v>1</v>
      </c>
      <c r="D86" s="11">
        <v>1</v>
      </c>
      <c r="E86" s="11">
        <v>3</v>
      </c>
      <c r="F86" s="11">
        <v>3</v>
      </c>
      <c r="G86" s="11">
        <v>2</v>
      </c>
      <c r="H86" s="11">
        <v>3</v>
      </c>
      <c r="I86" s="11">
        <v>0</v>
      </c>
    </row>
    <row r="87" spans="1:9" x14ac:dyDescent="0.25">
      <c r="A87" s="11" t="s">
        <v>18</v>
      </c>
      <c r="B87" s="11">
        <v>3</v>
      </c>
      <c r="C87" s="11">
        <v>1</v>
      </c>
      <c r="D87" s="11">
        <v>5</v>
      </c>
      <c r="E87" s="11">
        <v>0</v>
      </c>
      <c r="F87" s="11">
        <v>0</v>
      </c>
      <c r="G87" s="11">
        <v>3</v>
      </c>
      <c r="H87" s="11">
        <v>2</v>
      </c>
      <c r="I87" s="11">
        <v>1</v>
      </c>
    </row>
    <row r="88" spans="1:9" x14ac:dyDescent="0.25">
      <c r="A88" s="11" t="s">
        <v>19</v>
      </c>
      <c r="B88" s="11">
        <v>1</v>
      </c>
      <c r="C88" s="11">
        <v>2</v>
      </c>
      <c r="D88" s="11">
        <v>0</v>
      </c>
      <c r="E88" s="11">
        <v>0</v>
      </c>
      <c r="F88" s="11">
        <v>2</v>
      </c>
      <c r="G88" s="11">
        <v>0</v>
      </c>
      <c r="H88" s="11">
        <v>1</v>
      </c>
      <c r="I88" s="11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F2" sqref="F2:H2"/>
    </sheetView>
  </sheetViews>
  <sheetFormatPr defaultRowHeight="15" x14ac:dyDescent="0.25"/>
  <sheetData>
    <row r="1" spans="1:8" x14ac:dyDescent="0.25">
      <c r="B1" s="17" t="s">
        <v>191</v>
      </c>
      <c r="C1" s="17"/>
      <c r="D1" s="17"/>
      <c r="F1" s="17" t="s">
        <v>204</v>
      </c>
      <c r="G1" s="17"/>
      <c r="H1" s="17"/>
    </row>
    <row r="2" spans="1:8" x14ac:dyDescent="0.25">
      <c r="A2" s="3" t="s">
        <v>95</v>
      </c>
      <c r="B2" t="s">
        <v>192</v>
      </c>
      <c r="C2" t="s">
        <v>271</v>
      </c>
      <c r="D2" t="s">
        <v>272</v>
      </c>
      <c r="F2" t="s">
        <v>192</v>
      </c>
      <c r="G2" t="s">
        <v>271</v>
      </c>
      <c r="H2" t="s">
        <v>272</v>
      </c>
    </row>
    <row r="3" spans="1:8" x14ac:dyDescent="0.25">
      <c r="B3">
        <v>2</v>
      </c>
      <c r="C3">
        <v>7</v>
      </c>
      <c r="D3">
        <v>1</v>
      </c>
      <c r="F3">
        <v>2</v>
      </c>
      <c r="G3">
        <v>11</v>
      </c>
      <c r="H3">
        <v>2</v>
      </c>
    </row>
    <row r="4" spans="1:8" x14ac:dyDescent="0.25">
      <c r="B4">
        <v>3</v>
      </c>
      <c r="C4">
        <v>3</v>
      </c>
      <c r="D4">
        <v>3</v>
      </c>
      <c r="F4">
        <v>9</v>
      </c>
      <c r="G4">
        <v>3</v>
      </c>
      <c r="H4">
        <v>6</v>
      </c>
    </row>
    <row r="5" spans="1:8" x14ac:dyDescent="0.25">
      <c r="B5">
        <f t="shared" ref="B5:B75" si="0">COUNT(#REF!)</f>
        <v>0</v>
      </c>
      <c r="C5">
        <v>7</v>
      </c>
      <c r="D5">
        <v>2</v>
      </c>
      <c r="F5">
        <v>16</v>
      </c>
      <c r="G5">
        <v>14</v>
      </c>
      <c r="H5">
        <v>3</v>
      </c>
    </row>
    <row r="6" spans="1:8" x14ac:dyDescent="0.25">
      <c r="B6">
        <v>10</v>
      </c>
      <c r="C6">
        <v>2</v>
      </c>
      <c r="D6">
        <f>COUNT(#REF!)</f>
        <v>0</v>
      </c>
      <c r="F6">
        <v>26</v>
      </c>
      <c r="G6">
        <v>10</v>
      </c>
      <c r="H6">
        <v>1</v>
      </c>
    </row>
    <row r="7" spans="1:8" x14ac:dyDescent="0.25">
      <c r="B7">
        <v>12</v>
      </c>
      <c r="C7">
        <v>3</v>
      </c>
      <c r="D7">
        <v>2</v>
      </c>
      <c r="F7">
        <v>16</v>
      </c>
      <c r="G7">
        <v>8</v>
      </c>
      <c r="H7">
        <v>3</v>
      </c>
    </row>
    <row r="8" spans="1:8" x14ac:dyDescent="0.25">
      <c r="B8">
        <v>2</v>
      </c>
      <c r="C8">
        <v>4</v>
      </c>
      <c r="D8">
        <v>1</v>
      </c>
      <c r="F8">
        <v>2</v>
      </c>
      <c r="G8">
        <v>4</v>
      </c>
      <c r="H8">
        <v>1</v>
      </c>
    </row>
    <row r="9" spans="1:8" x14ac:dyDescent="0.25">
      <c r="B9">
        <v>4</v>
      </c>
      <c r="C9">
        <v>5</v>
      </c>
      <c r="D9">
        <v>3</v>
      </c>
      <c r="F9">
        <v>4</v>
      </c>
      <c r="G9">
        <v>7</v>
      </c>
      <c r="H9">
        <v>3</v>
      </c>
    </row>
    <row r="10" spans="1:8" x14ac:dyDescent="0.25">
      <c r="B10">
        <v>10</v>
      </c>
      <c r="C10">
        <v>3</v>
      </c>
      <c r="D10">
        <v>2</v>
      </c>
      <c r="F10">
        <v>15</v>
      </c>
      <c r="G10">
        <v>5</v>
      </c>
      <c r="H10">
        <v>3</v>
      </c>
    </row>
    <row r="11" spans="1:8" x14ac:dyDescent="0.25">
      <c r="B11">
        <v>10</v>
      </c>
      <c r="C11">
        <v>3</v>
      </c>
      <c r="D11">
        <v>2</v>
      </c>
      <c r="F11">
        <v>18</v>
      </c>
      <c r="G11">
        <v>4</v>
      </c>
      <c r="H11">
        <v>3</v>
      </c>
    </row>
    <row r="12" spans="1:8" x14ac:dyDescent="0.25">
      <c r="B12">
        <v>4</v>
      </c>
      <c r="C12">
        <v>1</v>
      </c>
      <c r="D12">
        <v>1</v>
      </c>
      <c r="F12">
        <v>4</v>
      </c>
      <c r="G12">
        <v>1</v>
      </c>
      <c r="H12">
        <v>1</v>
      </c>
    </row>
    <row r="13" spans="1:8" x14ac:dyDescent="0.25">
      <c r="B13">
        <v>5</v>
      </c>
      <c r="C13">
        <v>4</v>
      </c>
      <c r="D13">
        <v>3</v>
      </c>
      <c r="F13">
        <v>8</v>
      </c>
      <c r="G13">
        <v>4</v>
      </c>
      <c r="H13">
        <v>3</v>
      </c>
    </row>
    <row r="14" spans="1:8" x14ac:dyDescent="0.25">
      <c r="B14">
        <v>2</v>
      </c>
      <c r="C14">
        <v>1</v>
      </c>
      <c r="D14">
        <v>4</v>
      </c>
      <c r="F14">
        <v>7</v>
      </c>
      <c r="G14">
        <v>4</v>
      </c>
      <c r="H14">
        <v>18</v>
      </c>
    </row>
    <row r="15" spans="1:8" x14ac:dyDescent="0.25">
      <c r="B15">
        <f t="shared" si="0"/>
        <v>0</v>
      </c>
      <c r="C15">
        <v>1</v>
      </c>
      <c r="D15">
        <v>3</v>
      </c>
      <c r="F15">
        <v>4</v>
      </c>
      <c r="G15">
        <v>8</v>
      </c>
      <c r="H15">
        <v>8</v>
      </c>
    </row>
    <row r="16" spans="1:8" x14ac:dyDescent="0.25">
      <c r="B16">
        <v>5</v>
      </c>
      <c r="C16">
        <v>6</v>
      </c>
      <c r="D16">
        <f>COUNT(#REF!)</f>
        <v>0</v>
      </c>
      <c r="F16">
        <v>8</v>
      </c>
      <c r="G16">
        <v>7</v>
      </c>
      <c r="H16">
        <v>2</v>
      </c>
    </row>
    <row r="17" spans="2:8" x14ac:dyDescent="0.25">
      <c r="B17">
        <v>3</v>
      </c>
      <c r="C17">
        <v>10</v>
      </c>
      <c r="D17">
        <v>4</v>
      </c>
      <c r="F17">
        <v>4</v>
      </c>
      <c r="G17">
        <v>22</v>
      </c>
      <c r="H17">
        <v>5</v>
      </c>
    </row>
    <row r="18" spans="2:8" x14ac:dyDescent="0.25">
      <c r="B18">
        <v>5</v>
      </c>
      <c r="C18">
        <v>4</v>
      </c>
      <c r="D18">
        <v>5</v>
      </c>
      <c r="F18">
        <v>13</v>
      </c>
      <c r="G18">
        <v>4</v>
      </c>
      <c r="H18">
        <v>6</v>
      </c>
    </row>
    <row r="19" spans="2:8" x14ac:dyDescent="0.25">
      <c r="B19">
        <v>2</v>
      </c>
      <c r="C19">
        <v>1</v>
      </c>
      <c r="D19">
        <v>1</v>
      </c>
      <c r="F19">
        <v>2</v>
      </c>
      <c r="G19">
        <v>1</v>
      </c>
      <c r="H19">
        <v>1</v>
      </c>
    </row>
    <row r="20" spans="2:8" x14ac:dyDescent="0.25">
      <c r="B20">
        <v>9</v>
      </c>
      <c r="C20">
        <v>2</v>
      </c>
      <c r="D20">
        <v>1</v>
      </c>
      <c r="F20">
        <v>18</v>
      </c>
      <c r="G20">
        <v>5</v>
      </c>
      <c r="H20">
        <v>1</v>
      </c>
    </row>
    <row r="21" spans="2:8" x14ac:dyDescent="0.25">
      <c r="B21">
        <v>6</v>
      </c>
      <c r="C21">
        <v>3</v>
      </c>
      <c r="D21">
        <v>4</v>
      </c>
      <c r="F21">
        <v>10</v>
      </c>
      <c r="G21">
        <v>9</v>
      </c>
      <c r="H21">
        <v>5</v>
      </c>
    </row>
    <row r="22" spans="2:8" x14ac:dyDescent="0.25">
      <c r="B22">
        <v>2</v>
      </c>
      <c r="C22">
        <v>0</v>
      </c>
      <c r="D22">
        <v>0</v>
      </c>
      <c r="F22">
        <v>3</v>
      </c>
      <c r="G22">
        <v>0</v>
      </c>
      <c r="H22">
        <v>0</v>
      </c>
    </row>
    <row r="23" spans="2:8" x14ac:dyDescent="0.25">
      <c r="B23">
        <v>7</v>
      </c>
      <c r="C23">
        <v>6</v>
      </c>
      <c r="D23">
        <v>1</v>
      </c>
      <c r="F23">
        <v>14</v>
      </c>
      <c r="G23">
        <v>6</v>
      </c>
      <c r="H23">
        <v>1</v>
      </c>
    </row>
    <row r="24" spans="2:8" x14ac:dyDescent="0.25">
      <c r="B24">
        <v>10</v>
      </c>
      <c r="C24">
        <v>4</v>
      </c>
      <c r="D24">
        <v>3</v>
      </c>
      <c r="F24">
        <v>19</v>
      </c>
      <c r="G24">
        <v>27</v>
      </c>
      <c r="H24">
        <v>3</v>
      </c>
    </row>
    <row r="25" spans="2:8" x14ac:dyDescent="0.25">
      <c r="B25">
        <f t="shared" si="0"/>
        <v>0</v>
      </c>
      <c r="C25">
        <v>4</v>
      </c>
      <c r="D25">
        <v>2</v>
      </c>
      <c r="F25">
        <v>3</v>
      </c>
      <c r="G25">
        <v>4</v>
      </c>
      <c r="H25">
        <v>2</v>
      </c>
    </row>
    <row r="26" spans="2:8" x14ac:dyDescent="0.25">
      <c r="B26">
        <v>6</v>
      </c>
      <c r="C26">
        <v>2</v>
      </c>
      <c r="D26">
        <f>COUNT(#REF!)</f>
        <v>0</v>
      </c>
      <c r="F26">
        <v>9</v>
      </c>
      <c r="G26">
        <v>5</v>
      </c>
      <c r="H26">
        <v>2</v>
      </c>
    </row>
    <row r="27" spans="2:8" x14ac:dyDescent="0.25">
      <c r="B27">
        <v>6</v>
      </c>
      <c r="C27">
        <v>4</v>
      </c>
      <c r="D27">
        <v>3</v>
      </c>
      <c r="F27">
        <v>10</v>
      </c>
      <c r="G27">
        <v>46</v>
      </c>
      <c r="H27">
        <v>3</v>
      </c>
    </row>
    <row r="28" spans="2:8" x14ac:dyDescent="0.25">
      <c r="B28">
        <v>4</v>
      </c>
      <c r="C28">
        <v>4</v>
      </c>
      <c r="D28">
        <v>5</v>
      </c>
      <c r="F28">
        <v>7</v>
      </c>
      <c r="G28">
        <v>4</v>
      </c>
      <c r="H28">
        <v>9</v>
      </c>
    </row>
    <row r="29" spans="2:8" x14ac:dyDescent="0.25">
      <c r="B29">
        <v>5</v>
      </c>
      <c r="C29">
        <v>4</v>
      </c>
      <c r="D29">
        <v>1</v>
      </c>
      <c r="F29">
        <v>7</v>
      </c>
      <c r="G29">
        <v>6</v>
      </c>
      <c r="H29">
        <v>1</v>
      </c>
    </row>
    <row r="30" spans="2:8" x14ac:dyDescent="0.25">
      <c r="B30">
        <v>4</v>
      </c>
      <c r="C30">
        <v>4</v>
      </c>
      <c r="D30">
        <v>3</v>
      </c>
      <c r="F30">
        <v>8</v>
      </c>
      <c r="G30">
        <v>4</v>
      </c>
      <c r="H30">
        <v>3</v>
      </c>
    </row>
    <row r="31" spans="2:8" x14ac:dyDescent="0.25">
      <c r="B31">
        <v>12</v>
      </c>
      <c r="C31">
        <v>4</v>
      </c>
      <c r="D31">
        <v>0</v>
      </c>
      <c r="F31">
        <v>17</v>
      </c>
      <c r="G31">
        <v>26</v>
      </c>
      <c r="H31">
        <v>0</v>
      </c>
    </row>
    <row r="32" spans="2:8" x14ac:dyDescent="0.25">
      <c r="B32">
        <v>2</v>
      </c>
      <c r="C32">
        <v>0</v>
      </c>
      <c r="D32">
        <v>2</v>
      </c>
      <c r="F32">
        <v>16</v>
      </c>
      <c r="G32">
        <v>0</v>
      </c>
      <c r="H32">
        <v>2</v>
      </c>
    </row>
    <row r="33" spans="2:8" x14ac:dyDescent="0.25">
      <c r="B33">
        <v>3</v>
      </c>
      <c r="C33">
        <v>9</v>
      </c>
      <c r="D33">
        <v>2</v>
      </c>
      <c r="F33">
        <v>3</v>
      </c>
      <c r="G33">
        <v>12</v>
      </c>
      <c r="H33">
        <v>2</v>
      </c>
    </row>
    <row r="34" spans="2:8" x14ac:dyDescent="0.25">
      <c r="B34">
        <v>7</v>
      </c>
      <c r="C34">
        <v>3</v>
      </c>
      <c r="D34">
        <v>1</v>
      </c>
      <c r="F34">
        <v>11</v>
      </c>
      <c r="G34">
        <v>3</v>
      </c>
      <c r="H34">
        <v>1</v>
      </c>
    </row>
    <row r="35" spans="2:8" x14ac:dyDescent="0.25">
      <c r="B35">
        <f t="shared" si="0"/>
        <v>0</v>
      </c>
      <c r="C35">
        <v>2</v>
      </c>
      <c r="D35">
        <v>0</v>
      </c>
      <c r="F35">
        <v>8</v>
      </c>
      <c r="G35">
        <v>3</v>
      </c>
      <c r="H35">
        <v>0</v>
      </c>
    </row>
    <row r="36" spans="2:8" x14ac:dyDescent="0.25">
      <c r="B36">
        <v>6</v>
      </c>
      <c r="C36">
        <v>5</v>
      </c>
      <c r="D36">
        <f>COUNT(#REF!)</f>
        <v>0</v>
      </c>
      <c r="F36">
        <v>10</v>
      </c>
      <c r="G36">
        <v>13</v>
      </c>
      <c r="H36">
        <v>4</v>
      </c>
    </row>
    <row r="37" spans="2:8" x14ac:dyDescent="0.25">
      <c r="B37">
        <v>3</v>
      </c>
      <c r="C37">
        <v>5</v>
      </c>
      <c r="D37">
        <v>4</v>
      </c>
      <c r="F37">
        <v>3</v>
      </c>
      <c r="G37">
        <v>11</v>
      </c>
      <c r="H37">
        <v>4</v>
      </c>
    </row>
    <row r="38" spans="2:8" x14ac:dyDescent="0.25">
      <c r="B38">
        <v>5</v>
      </c>
      <c r="C38">
        <v>4</v>
      </c>
      <c r="D38">
        <v>0</v>
      </c>
      <c r="F38">
        <v>5</v>
      </c>
      <c r="G38">
        <v>4</v>
      </c>
      <c r="H38">
        <v>0</v>
      </c>
    </row>
    <row r="39" spans="2:8" x14ac:dyDescent="0.25">
      <c r="B39">
        <v>7</v>
      </c>
      <c r="C39">
        <v>3</v>
      </c>
      <c r="D39">
        <v>1</v>
      </c>
      <c r="F39">
        <v>10</v>
      </c>
      <c r="G39">
        <v>4</v>
      </c>
      <c r="H39">
        <v>1</v>
      </c>
    </row>
    <row r="40" spans="2:8" x14ac:dyDescent="0.25">
      <c r="B40">
        <v>5</v>
      </c>
      <c r="C40">
        <v>0</v>
      </c>
      <c r="D40">
        <v>3</v>
      </c>
      <c r="F40">
        <v>6</v>
      </c>
      <c r="G40">
        <v>0</v>
      </c>
      <c r="H40">
        <v>3</v>
      </c>
    </row>
    <row r="41" spans="2:8" x14ac:dyDescent="0.25">
      <c r="B41">
        <v>4</v>
      </c>
      <c r="C41">
        <v>0</v>
      </c>
      <c r="D41">
        <v>2</v>
      </c>
      <c r="F41">
        <v>8</v>
      </c>
      <c r="G41">
        <v>0</v>
      </c>
      <c r="H41">
        <v>2</v>
      </c>
    </row>
    <row r="42" spans="2:8" x14ac:dyDescent="0.25">
      <c r="B42">
        <v>7</v>
      </c>
      <c r="C42">
        <v>1</v>
      </c>
      <c r="D42">
        <v>1</v>
      </c>
      <c r="F42">
        <v>10</v>
      </c>
      <c r="G42">
        <v>1</v>
      </c>
      <c r="H42">
        <v>1</v>
      </c>
    </row>
    <row r="43" spans="2:8" x14ac:dyDescent="0.25">
      <c r="B43">
        <v>10</v>
      </c>
      <c r="C43">
        <v>2</v>
      </c>
      <c r="D43">
        <v>2</v>
      </c>
      <c r="F43">
        <v>17</v>
      </c>
      <c r="G43">
        <v>2</v>
      </c>
      <c r="H43">
        <v>3</v>
      </c>
    </row>
    <row r="44" spans="2:8" x14ac:dyDescent="0.25">
      <c r="B44">
        <v>4</v>
      </c>
      <c r="C44">
        <v>3</v>
      </c>
      <c r="D44">
        <v>2</v>
      </c>
      <c r="F44">
        <v>10</v>
      </c>
      <c r="G44">
        <v>3</v>
      </c>
      <c r="H44">
        <v>4</v>
      </c>
    </row>
    <row r="45" spans="2:8" x14ac:dyDescent="0.25">
      <c r="B45">
        <f t="shared" si="0"/>
        <v>0</v>
      </c>
      <c r="C45">
        <v>1</v>
      </c>
      <c r="D45">
        <v>0</v>
      </c>
      <c r="F45">
        <v>7</v>
      </c>
      <c r="G45">
        <v>1</v>
      </c>
      <c r="H45">
        <v>0</v>
      </c>
    </row>
    <row r="46" spans="2:8" x14ac:dyDescent="0.25">
      <c r="B46">
        <v>4</v>
      </c>
      <c r="C46">
        <v>4</v>
      </c>
      <c r="D46">
        <f>COUNT(#REF!)</f>
        <v>0</v>
      </c>
      <c r="F46">
        <v>5</v>
      </c>
      <c r="G46">
        <v>4</v>
      </c>
      <c r="H46">
        <v>0</v>
      </c>
    </row>
    <row r="47" spans="2:8" x14ac:dyDescent="0.25">
      <c r="B47">
        <v>2</v>
      </c>
      <c r="C47">
        <v>3</v>
      </c>
      <c r="D47">
        <v>1</v>
      </c>
      <c r="F47">
        <v>3</v>
      </c>
      <c r="G47">
        <v>8</v>
      </c>
      <c r="H47">
        <v>3</v>
      </c>
    </row>
    <row r="48" spans="2:8" x14ac:dyDescent="0.25">
      <c r="B48">
        <v>3</v>
      </c>
      <c r="C48">
        <v>4</v>
      </c>
      <c r="D48">
        <v>0</v>
      </c>
      <c r="F48">
        <v>5</v>
      </c>
      <c r="G48">
        <v>4</v>
      </c>
      <c r="H48">
        <v>0</v>
      </c>
    </row>
    <row r="49" spans="2:8" x14ac:dyDescent="0.25">
      <c r="B49">
        <v>3</v>
      </c>
      <c r="C49">
        <v>3</v>
      </c>
      <c r="D49">
        <v>3</v>
      </c>
      <c r="F49">
        <v>4</v>
      </c>
      <c r="G49">
        <v>3</v>
      </c>
      <c r="H49">
        <v>4</v>
      </c>
    </row>
    <row r="50" spans="2:8" x14ac:dyDescent="0.25">
      <c r="B50">
        <v>10</v>
      </c>
      <c r="C50">
        <v>3</v>
      </c>
      <c r="D50">
        <v>1</v>
      </c>
      <c r="F50">
        <v>18</v>
      </c>
      <c r="G50">
        <v>3</v>
      </c>
      <c r="H50">
        <v>1</v>
      </c>
    </row>
    <row r="51" spans="2:8" x14ac:dyDescent="0.25">
      <c r="B51">
        <v>6</v>
      </c>
      <c r="C51">
        <v>4</v>
      </c>
      <c r="D51">
        <v>1</v>
      </c>
      <c r="F51">
        <v>7</v>
      </c>
      <c r="G51">
        <v>5</v>
      </c>
      <c r="H51">
        <v>1</v>
      </c>
    </row>
    <row r="52" spans="2:8" x14ac:dyDescent="0.25">
      <c r="B52">
        <v>11</v>
      </c>
      <c r="C52">
        <v>3</v>
      </c>
      <c r="D52">
        <v>1</v>
      </c>
      <c r="F52">
        <v>20</v>
      </c>
      <c r="G52">
        <v>3</v>
      </c>
      <c r="H52">
        <v>2</v>
      </c>
    </row>
    <row r="53" spans="2:8" x14ac:dyDescent="0.25">
      <c r="B53">
        <v>2</v>
      </c>
      <c r="C53">
        <v>10</v>
      </c>
      <c r="D53">
        <v>1</v>
      </c>
      <c r="F53">
        <v>5</v>
      </c>
      <c r="G53">
        <v>15</v>
      </c>
      <c r="H53">
        <v>1</v>
      </c>
    </row>
    <row r="54" spans="2:8" x14ac:dyDescent="0.25">
      <c r="B54">
        <v>4</v>
      </c>
      <c r="C54">
        <v>2</v>
      </c>
      <c r="D54">
        <v>1</v>
      </c>
      <c r="F54">
        <v>7</v>
      </c>
      <c r="G54">
        <v>3</v>
      </c>
      <c r="H54">
        <v>1</v>
      </c>
    </row>
    <row r="55" spans="2:8" x14ac:dyDescent="0.25">
      <c r="B55">
        <f t="shared" si="0"/>
        <v>0</v>
      </c>
      <c r="C55">
        <v>5</v>
      </c>
      <c r="D55">
        <v>0</v>
      </c>
      <c r="F55">
        <v>3</v>
      </c>
      <c r="G55">
        <v>9</v>
      </c>
      <c r="H55">
        <v>0</v>
      </c>
    </row>
    <row r="56" spans="2:8" x14ac:dyDescent="0.25">
      <c r="B56">
        <v>7</v>
      </c>
      <c r="C56">
        <v>5</v>
      </c>
      <c r="D56">
        <f>COUNT(#REF!)</f>
        <v>0</v>
      </c>
      <c r="F56">
        <v>12</v>
      </c>
      <c r="G56">
        <v>7</v>
      </c>
      <c r="H56">
        <v>2</v>
      </c>
    </row>
    <row r="57" spans="2:8" x14ac:dyDescent="0.25">
      <c r="B57">
        <v>5</v>
      </c>
      <c r="C57">
        <v>5</v>
      </c>
      <c r="D57">
        <v>0</v>
      </c>
      <c r="F57">
        <v>14</v>
      </c>
      <c r="G57">
        <v>27</v>
      </c>
      <c r="H57">
        <v>0</v>
      </c>
    </row>
    <row r="58" spans="2:8" x14ac:dyDescent="0.25">
      <c r="B58">
        <v>3</v>
      </c>
      <c r="C58">
        <v>6</v>
      </c>
      <c r="D58">
        <v>1</v>
      </c>
      <c r="F58">
        <v>6</v>
      </c>
      <c r="G58">
        <v>11</v>
      </c>
      <c r="H58">
        <v>1</v>
      </c>
    </row>
    <row r="59" spans="2:8" x14ac:dyDescent="0.25">
      <c r="B59">
        <v>6</v>
      </c>
      <c r="C59">
        <v>0</v>
      </c>
      <c r="D59">
        <v>3</v>
      </c>
      <c r="F59">
        <v>11</v>
      </c>
      <c r="G59">
        <v>0</v>
      </c>
      <c r="H59">
        <v>4</v>
      </c>
    </row>
    <row r="60" spans="2:8" x14ac:dyDescent="0.25">
      <c r="B60">
        <v>11</v>
      </c>
      <c r="C60">
        <v>3</v>
      </c>
      <c r="D60">
        <v>2</v>
      </c>
      <c r="F60">
        <v>19</v>
      </c>
      <c r="G60">
        <v>3</v>
      </c>
      <c r="H60">
        <v>3</v>
      </c>
    </row>
    <row r="61" spans="2:8" x14ac:dyDescent="0.25">
      <c r="B61">
        <v>3</v>
      </c>
      <c r="C61">
        <v>5</v>
      </c>
      <c r="D61">
        <v>0</v>
      </c>
      <c r="F61">
        <v>5</v>
      </c>
      <c r="G61">
        <v>8</v>
      </c>
      <c r="H61">
        <v>0</v>
      </c>
    </row>
    <row r="62" spans="2:8" x14ac:dyDescent="0.25">
      <c r="B62">
        <v>3</v>
      </c>
      <c r="C62">
        <v>1</v>
      </c>
      <c r="D62">
        <v>0</v>
      </c>
      <c r="F62">
        <v>3</v>
      </c>
      <c r="G62">
        <v>1</v>
      </c>
      <c r="H62">
        <v>0</v>
      </c>
    </row>
    <row r="63" spans="2:8" x14ac:dyDescent="0.25">
      <c r="B63">
        <v>4</v>
      </c>
      <c r="C63">
        <v>3</v>
      </c>
      <c r="D63">
        <v>1</v>
      </c>
      <c r="F63">
        <v>6</v>
      </c>
      <c r="G63">
        <v>3</v>
      </c>
      <c r="H63">
        <v>1</v>
      </c>
    </row>
    <row r="64" spans="2:8" x14ac:dyDescent="0.25">
      <c r="B64">
        <v>11</v>
      </c>
      <c r="C64">
        <v>4</v>
      </c>
      <c r="D64">
        <v>2</v>
      </c>
      <c r="F64">
        <v>21</v>
      </c>
      <c r="G64">
        <v>7</v>
      </c>
      <c r="H64">
        <v>3</v>
      </c>
    </row>
    <row r="65" spans="2:8" x14ac:dyDescent="0.25">
      <c r="B65">
        <f t="shared" si="0"/>
        <v>0</v>
      </c>
      <c r="C65">
        <v>3</v>
      </c>
      <c r="D65">
        <v>0</v>
      </c>
      <c r="F65">
        <v>1</v>
      </c>
      <c r="G65">
        <v>4</v>
      </c>
      <c r="H65">
        <v>0</v>
      </c>
    </row>
    <row r="66" spans="2:8" x14ac:dyDescent="0.25">
      <c r="B66">
        <v>3</v>
      </c>
      <c r="C66">
        <v>4</v>
      </c>
      <c r="D66">
        <f>COUNT(#REF!)</f>
        <v>0</v>
      </c>
      <c r="F66">
        <v>14</v>
      </c>
      <c r="G66">
        <v>6</v>
      </c>
      <c r="H66">
        <v>2</v>
      </c>
    </row>
    <row r="67" spans="2:8" x14ac:dyDescent="0.25">
      <c r="B67">
        <v>4</v>
      </c>
      <c r="C67">
        <v>5</v>
      </c>
      <c r="D67">
        <v>2</v>
      </c>
      <c r="F67">
        <v>10</v>
      </c>
      <c r="G67">
        <v>15</v>
      </c>
      <c r="H67">
        <v>2</v>
      </c>
    </row>
    <row r="68" spans="2:8" x14ac:dyDescent="0.25">
      <c r="B68">
        <v>7</v>
      </c>
      <c r="C68">
        <v>2</v>
      </c>
      <c r="D68">
        <v>2</v>
      </c>
      <c r="F68">
        <v>10</v>
      </c>
      <c r="G68">
        <v>2</v>
      </c>
      <c r="H68">
        <v>2</v>
      </c>
    </row>
    <row r="69" spans="2:8" x14ac:dyDescent="0.25">
      <c r="B69">
        <v>3</v>
      </c>
      <c r="C69">
        <v>5</v>
      </c>
      <c r="D69">
        <v>3</v>
      </c>
      <c r="F69">
        <v>6</v>
      </c>
      <c r="G69">
        <v>10</v>
      </c>
      <c r="H69">
        <v>3</v>
      </c>
    </row>
    <row r="70" spans="2:8" x14ac:dyDescent="0.25">
      <c r="B70">
        <v>7</v>
      </c>
      <c r="C70">
        <v>2</v>
      </c>
      <c r="D70">
        <v>2</v>
      </c>
      <c r="F70">
        <v>18</v>
      </c>
      <c r="G70">
        <v>2</v>
      </c>
      <c r="H70">
        <v>2</v>
      </c>
    </row>
    <row r="71" spans="2:8" x14ac:dyDescent="0.25">
      <c r="B71">
        <v>5</v>
      </c>
      <c r="C71">
        <v>5</v>
      </c>
      <c r="D71">
        <v>3</v>
      </c>
      <c r="F71">
        <v>6</v>
      </c>
      <c r="G71">
        <v>17</v>
      </c>
      <c r="H71">
        <v>3</v>
      </c>
    </row>
    <row r="72" spans="2:8" x14ac:dyDescent="0.25">
      <c r="B72">
        <v>10</v>
      </c>
      <c r="C72">
        <v>1</v>
      </c>
      <c r="D72">
        <v>0</v>
      </c>
      <c r="F72">
        <v>11</v>
      </c>
      <c r="G72">
        <v>1</v>
      </c>
      <c r="H72">
        <v>0</v>
      </c>
    </row>
    <row r="73" spans="2:8" x14ac:dyDescent="0.25">
      <c r="B73">
        <v>3</v>
      </c>
      <c r="C73">
        <v>7</v>
      </c>
      <c r="D73">
        <v>2</v>
      </c>
      <c r="F73">
        <v>4</v>
      </c>
      <c r="G73">
        <v>9</v>
      </c>
      <c r="H73">
        <v>2</v>
      </c>
    </row>
    <row r="74" spans="2:8" x14ac:dyDescent="0.25">
      <c r="B74">
        <v>8</v>
      </c>
      <c r="C74">
        <v>2</v>
      </c>
      <c r="D74">
        <v>3</v>
      </c>
      <c r="F74">
        <v>17</v>
      </c>
      <c r="G74">
        <v>2</v>
      </c>
      <c r="H74">
        <v>4</v>
      </c>
    </row>
    <row r="75" spans="2:8" x14ac:dyDescent="0.25">
      <c r="B75">
        <f t="shared" si="0"/>
        <v>0</v>
      </c>
      <c r="C75">
        <v>6</v>
      </c>
      <c r="D75">
        <v>2</v>
      </c>
      <c r="F75">
        <v>10</v>
      </c>
      <c r="G75">
        <v>9</v>
      </c>
      <c r="H75">
        <v>3</v>
      </c>
    </row>
    <row r="76" spans="2:8" x14ac:dyDescent="0.25">
      <c r="B76">
        <v>6</v>
      </c>
      <c r="C76">
        <v>4</v>
      </c>
      <c r="D76">
        <f>COUNT(#REF!)</f>
        <v>0</v>
      </c>
      <c r="F76">
        <v>15</v>
      </c>
      <c r="G76">
        <v>8</v>
      </c>
      <c r="H76">
        <v>3</v>
      </c>
    </row>
    <row r="77" spans="2:8" x14ac:dyDescent="0.25">
      <c r="B77">
        <v>6</v>
      </c>
      <c r="C77">
        <v>3</v>
      </c>
      <c r="D77">
        <v>0</v>
      </c>
      <c r="F77">
        <v>8</v>
      </c>
      <c r="G77">
        <v>11</v>
      </c>
      <c r="H77">
        <v>0</v>
      </c>
    </row>
    <row r="78" spans="2:8" x14ac:dyDescent="0.25">
      <c r="B78">
        <v>6</v>
      </c>
      <c r="C78">
        <v>2</v>
      </c>
      <c r="D78">
        <v>2</v>
      </c>
      <c r="F78">
        <v>9</v>
      </c>
      <c r="G78">
        <v>2</v>
      </c>
      <c r="H78">
        <v>4</v>
      </c>
    </row>
    <row r="79" spans="2:8" x14ac:dyDescent="0.25">
      <c r="B79">
        <v>2</v>
      </c>
      <c r="C79">
        <v>10</v>
      </c>
      <c r="D79">
        <v>2</v>
      </c>
      <c r="F79">
        <v>2</v>
      </c>
      <c r="G79">
        <v>15</v>
      </c>
      <c r="H79">
        <v>2</v>
      </c>
    </row>
    <row r="80" spans="2:8" x14ac:dyDescent="0.25">
      <c r="B80">
        <v>10</v>
      </c>
      <c r="C80">
        <v>2</v>
      </c>
      <c r="D80">
        <v>0</v>
      </c>
      <c r="F80">
        <v>26</v>
      </c>
      <c r="G80">
        <v>2</v>
      </c>
      <c r="H80">
        <v>0</v>
      </c>
    </row>
    <row r="81" spans="2:8" x14ac:dyDescent="0.25">
      <c r="B81">
        <v>9</v>
      </c>
      <c r="C81">
        <v>5</v>
      </c>
      <c r="D81">
        <v>1</v>
      </c>
      <c r="F81">
        <v>16</v>
      </c>
      <c r="G81">
        <v>5</v>
      </c>
      <c r="H81">
        <v>1</v>
      </c>
    </row>
    <row r="82" spans="2:8" x14ac:dyDescent="0.25">
      <c r="B82">
        <v>7</v>
      </c>
      <c r="C82">
        <v>2</v>
      </c>
      <c r="D82">
        <v>2</v>
      </c>
      <c r="F82">
        <v>8</v>
      </c>
      <c r="G82">
        <v>2</v>
      </c>
      <c r="H82">
        <v>2</v>
      </c>
    </row>
    <row r="83" spans="2:8" x14ac:dyDescent="0.25">
      <c r="B83">
        <f t="shared" ref="B83:H83" si="1">AVERAGE(B3:B82)</f>
        <v>5.0875000000000004</v>
      </c>
      <c r="C83">
        <f t="shared" si="1"/>
        <v>3.5874999999999999</v>
      </c>
      <c r="D83">
        <f t="shared" si="1"/>
        <v>1.55</v>
      </c>
      <c r="F83">
        <f t="shared" si="1"/>
        <v>9.65</v>
      </c>
      <c r="G83">
        <f t="shared" si="1"/>
        <v>7.0250000000000004</v>
      </c>
      <c r="H83">
        <f t="shared" si="1"/>
        <v>2.35</v>
      </c>
    </row>
  </sheetData>
  <mergeCells count="2">
    <mergeCell ref="B1:D1"/>
    <mergeCell ref="F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103" workbookViewId="0">
      <selection activeCell="A122" sqref="A122"/>
    </sheetView>
  </sheetViews>
  <sheetFormatPr defaultRowHeight="15" x14ac:dyDescent="0.25"/>
  <cols>
    <col min="1" max="1" width="28.5703125" bestFit="1" customWidth="1"/>
  </cols>
  <sheetData>
    <row r="1" spans="1:5" x14ac:dyDescent="0.25">
      <c r="A1" s="3" t="s">
        <v>160</v>
      </c>
      <c r="B1" s="3"/>
      <c r="C1" s="3"/>
      <c r="D1" s="3"/>
      <c r="E1" s="3"/>
    </row>
    <row r="2" spans="1:5" s="3" customFormat="1" x14ac:dyDescent="0.25">
      <c r="B2" s="3" t="s">
        <v>184</v>
      </c>
      <c r="C2" s="3" t="s">
        <v>185</v>
      </c>
      <c r="D2" s="3" t="s">
        <v>186</v>
      </c>
      <c r="E2" s="3" t="s">
        <v>187</v>
      </c>
    </row>
    <row r="3" spans="1:5" x14ac:dyDescent="0.25">
      <c r="A3" t="s">
        <v>164</v>
      </c>
      <c r="B3">
        <v>2</v>
      </c>
      <c r="C3">
        <v>5</v>
      </c>
      <c r="D3">
        <v>8</v>
      </c>
      <c r="E3">
        <v>3</v>
      </c>
    </row>
    <row r="4" spans="1:5" x14ac:dyDescent="0.25">
      <c r="A4" t="s">
        <v>165</v>
      </c>
      <c r="B4">
        <v>3</v>
      </c>
      <c r="C4">
        <v>2</v>
      </c>
      <c r="D4">
        <v>10</v>
      </c>
      <c r="E4">
        <v>7</v>
      </c>
    </row>
    <row r="5" spans="1:5" x14ac:dyDescent="0.25">
      <c r="A5" t="s">
        <v>166</v>
      </c>
      <c r="B5">
        <f t="shared" ref="B5:E15" si="0">COUNT(#REF!)</f>
        <v>0</v>
      </c>
      <c r="C5">
        <f t="shared" si="0"/>
        <v>0</v>
      </c>
      <c r="D5">
        <f t="shared" si="0"/>
        <v>0</v>
      </c>
      <c r="E5">
        <f t="shared" si="0"/>
        <v>0</v>
      </c>
    </row>
    <row r="6" spans="1:5" x14ac:dyDescent="0.25">
      <c r="A6" t="s">
        <v>167</v>
      </c>
      <c r="B6">
        <v>10</v>
      </c>
      <c r="C6">
        <v>5</v>
      </c>
      <c r="D6">
        <v>6</v>
      </c>
      <c r="E6">
        <v>6</v>
      </c>
    </row>
    <row r="7" spans="1:5" x14ac:dyDescent="0.25">
      <c r="A7" t="s">
        <v>168</v>
      </c>
      <c r="B7">
        <v>12</v>
      </c>
      <c r="C7">
        <v>3</v>
      </c>
      <c r="D7">
        <v>6</v>
      </c>
      <c r="E7">
        <v>3</v>
      </c>
    </row>
    <row r="8" spans="1:5" x14ac:dyDescent="0.25">
      <c r="A8" t="s">
        <v>169</v>
      </c>
      <c r="B8">
        <v>2</v>
      </c>
      <c r="C8">
        <v>5</v>
      </c>
      <c r="D8">
        <v>4</v>
      </c>
      <c r="E8">
        <v>5</v>
      </c>
    </row>
    <row r="9" spans="1:5" x14ac:dyDescent="0.25">
      <c r="A9" t="s">
        <v>170</v>
      </c>
      <c r="B9">
        <v>4</v>
      </c>
      <c r="C9">
        <v>2</v>
      </c>
      <c r="D9">
        <v>5</v>
      </c>
      <c r="E9">
        <v>7</v>
      </c>
    </row>
    <row r="10" spans="1:5" x14ac:dyDescent="0.25">
      <c r="A10" t="s">
        <v>171</v>
      </c>
      <c r="B10">
        <v>10</v>
      </c>
      <c r="C10">
        <v>9</v>
      </c>
      <c r="D10">
        <v>4</v>
      </c>
      <c r="E10">
        <v>5</v>
      </c>
    </row>
    <row r="11" spans="1:5" x14ac:dyDescent="0.25">
      <c r="A11" t="s">
        <v>172</v>
      </c>
      <c r="B11">
        <v>10</v>
      </c>
      <c r="C11">
        <v>6</v>
      </c>
      <c r="D11">
        <v>12</v>
      </c>
      <c r="E11">
        <v>4</v>
      </c>
    </row>
    <row r="12" spans="1:5" x14ac:dyDescent="0.25">
      <c r="A12" t="s">
        <v>173</v>
      </c>
      <c r="B12">
        <v>4</v>
      </c>
      <c r="C12">
        <v>2</v>
      </c>
      <c r="D12">
        <v>2</v>
      </c>
      <c r="E12">
        <v>7</v>
      </c>
    </row>
    <row r="13" spans="1:5" x14ac:dyDescent="0.25">
      <c r="A13" t="s">
        <v>174</v>
      </c>
      <c r="B13">
        <v>10</v>
      </c>
      <c r="C13">
        <v>2</v>
      </c>
      <c r="D13">
        <v>4</v>
      </c>
      <c r="E13">
        <v>3</v>
      </c>
    </row>
    <row r="14" spans="1:5" x14ac:dyDescent="0.25">
      <c r="A14" t="s">
        <v>175</v>
      </c>
      <c r="B14">
        <v>4</v>
      </c>
      <c r="C14">
        <v>4</v>
      </c>
      <c r="D14">
        <v>11</v>
      </c>
      <c r="E14">
        <v>8</v>
      </c>
    </row>
    <row r="15" spans="1:5" x14ac:dyDescent="0.25">
      <c r="A15" t="s">
        <v>176</v>
      </c>
      <c r="B15">
        <f t="shared" si="0"/>
        <v>0</v>
      </c>
      <c r="C15">
        <f t="shared" si="0"/>
        <v>0</v>
      </c>
      <c r="D15">
        <f t="shared" si="0"/>
        <v>0</v>
      </c>
      <c r="E15">
        <f t="shared" si="0"/>
        <v>0</v>
      </c>
    </row>
    <row r="16" spans="1:5" x14ac:dyDescent="0.25">
      <c r="A16" t="s">
        <v>177</v>
      </c>
      <c r="B16">
        <v>4</v>
      </c>
      <c r="C16">
        <v>7</v>
      </c>
      <c r="D16">
        <v>3</v>
      </c>
      <c r="E16">
        <v>6</v>
      </c>
    </row>
    <row r="17" spans="1:5" x14ac:dyDescent="0.25">
      <c r="A17" t="s">
        <v>178</v>
      </c>
      <c r="B17">
        <v>2</v>
      </c>
      <c r="C17">
        <v>5</v>
      </c>
      <c r="D17">
        <v>4</v>
      </c>
      <c r="E17">
        <v>6</v>
      </c>
    </row>
    <row r="18" spans="1:5" x14ac:dyDescent="0.25">
      <c r="A18" t="s">
        <v>179</v>
      </c>
      <c r="B18">
        <v>3</v>
      </c>
      <c r="C18">
        <v>3</v>
      </c>
      <c r="D18">
        <v>7</v>
      </c>
      <c r="E18">
        <v>6</v>
      </c>
    </row>
    <row r="19" spans="1:5" x14ac:dyDescent="0.25">
      <c r="A19" t="s">
        <v>180</v>
      </c>
      <c r="B19">
        <v>3</v>
      </c>
      <c r="C19">
        <v>6</v>
      </c>
      <c r="D19">
        <v>3</v>
      </c>
      <c r="E19">
        <v>2</v>
      </c>
    </row>
    <row r="20" spans="1:5" x14ac:dyDescent="0.25">
      <c r="A20" t="s">
        <v>181</v>
      </c>
      <c r="B20">
        <v>10</v>
      </c>
      <c r="C20">
        <v>11</v>
      </c>
      <c r="D20">
        <v>7</v>
      </c>
      <c r="E20">
        <v>10</v>
      </c>
    </row>
    <row r="21" spans="1:5" x14ac:dyDescent="0.25">
      <c r="A21" t="s">
        <v>182</v>
      </c>
      <c r="B21">
        <v>6</v>
      </c>
      <c r="C21">
        <v>3</v>
      </c>
      <c r="D21">
        <v>5</v>
      </c>
      <c r="E21">
        <v>9</v>
      </c>
    </row>
    <row r="22" spans="1:5" x14ac:dyDescent="0.25">
      <c r="A22" t="s">
        <v>183</v>
      </c>
      <c r="B22">
        <v>11</v>
      </c>
      <c r="C22">
        <v>3</v>
      </c>
      <c r="D22">
        <v>10</v>
      </c>
      <c r="E22">
        <v>7</v>
      </c>
    </row>
    <row r="23" spans="1:5" x14ac:dyDescent="0.25">
      <c r="B23">
        <f t="shared" ref="B23:E23" si="1">AVERAGE(B3:B22)</f>
        <v>5.5</v>
      </c>
      <c r="C23">
        <f t="shared" si="1"/>
        <v>4.1500000000000004</v>
      </c>
      <c r="D23">
        <f t="shared" si="1"/>
        <v>5.55</v>
      </c>
      <c r="E23">
        <f t="shared" si="1"/>
        <v>5.2</v>
      </c>
    </row>
    <row r="25" spans="1:5" x14ac:dyDescent="0.25">
      <c r="A25" s="3" t="s">
        <v>269</v>
      </c>
      <c r="B25" s="3"/>
      <c r="C25" s="3"/>
      <c r="D25" s="3"/>
      <c r="E25" s="3"/>
    </row>
    <row r="26" spans="1:5" s="3" customFormat="1" x14ac:dyDescent="0.25">
      <c r="B26" s="3" t="s">
        <v>184</v>
      </c>
      <c r="C26" s="3" t="s">
        <v>185</v>
      </c>
      <c r="D26" s="3" t="s">
        <v>186</v>
      </c>
      <c r="E26" s="3" t="s">
        <v>187</v>
      </c>
    </row>
    <row r="27" spans="1:5" x14ac:dyDescent="0.25">
      <c r="A27" t="s">
        <v>164</v>
      </c>
      <c r="B27">
        <v>7</v>
      </c>
      <c r="C27">
        <v>4</v>
      </c>
      <c r="D27">
        <v>6</v>
      </c>
      <c r="E27">
        <v>9</v>
      </c>
    </row>
    <row r="28" spans="1:5" x14ac:dyDescent="0.25">
      <c r="A28" t="s">
        <v>165</v>
      </c>
      <c r="B28">
        <v>3</v>
      </c>
      <c r="C28">
        <v>1</v>
      </c>
      <c r="D28">
        <v>4</v>
      </c>
      <c r="E28">
        <v>3</v>
      </c>
    </row>
    <row r="29" spans="1:5" x14ac:dyDescent="0.25">
      <c r="A29" t="s">
        <v>166</v>
      </c>
      <c r="B29">
        <v>7</v>
      </c>
      <c r="C29">
        <v>1</v>
      </c>
      <c r="D29">
        <v>4</v>
      </c>
      <c r="E29">
        <v>2</v>
      </c>
    </row>
    <row r="30" spans="1:5" x14ac:dyDescent="0.25">
      <c r="A30" t="s">
        <v>167</v>
      </c>
      <c r="B30">
        <v>2</v>
      </c>
      <c r="C30">
        <v>6</v>
      </c>
      <c r="D30">
        <v>2</v>
      </c>
      <c r="E30">
        <v>5</v>
      </c>
    </row>
    <row r="31" spans="1:5" x14ac:dyDescent="0.25">
      <c r="A31" t="s">
        <v>168</v>
      </c>
      <c r="B31">
        <v>3</v>
      </c>
      <c r="C31">
        <v>10</v>
      </c>
      <c r="D31">
        <v>4</v>
      </c>
      <c r="E31">
        <v>5</v>
      </c>
    </row>
    <row r="32" spans="1:5" x14ac:dyDescent="0.25">
      <c r="A32" t="s">
        <v>169</v>
      </c>
      <c r="B32">
        <v>4</v>
      </c>
      <c r="C32">
        <v>4</v>
      </c>
      <c r="D32">
        <v>4</v>
      </c>
      <c r="E32">
        <v>4</v>
      </c>
    </row>
    <row r="33" spans="1:5" x14ac:dyDescent="0.25">
      <c r="A33" t="s">
        <v>170</v>
      </c>
      <c r="B33">
        <v>5</v>
      </c>
      <c r="C33">
        <v>1</v>
      </c>
      <c r="D33">
        <v>4</v>
      </c>
      <c r="E33">
        <v>3</v>
      </c>
    </row>
    <row r="34" spans="1:5" x14ac:dyDescent="0.25">
      <c r="A34" t="s">
        <v>171</v>
      </c>
      <c r="B34">
        <v>3</v>
      </c>
      <c r="C34">
        <v>2</v>
      </c>
      <c r="D34">
        <v>4</v>
      </c>
      <c r="E34">
        <v>0</v>
      </c>
    </row>
    <row r="35" spans="1:5" x14ac:dyDescent="0.25">
      <c r="A35" t="s">
        <v>172</v>
      </c>
      <c r="B35">
        <v>3</v>
      </c>
      <c r="C35">
        <v>3</v>
      </c>
      <c r="D35">
        <v>4</v>
      </c>
      <c r="E35">
        <v>0</v>
      </c>
    </row>
    <row r="36" spans="1:5" x14ac:dyDescent="0.25">
      <c r="A36" t="s">
        <v>173</v>
      </c>
      <c r="B36">
        <v>1</v>
      </c>
      <c r="C36">
        <v>0</v>
      </c>
      <c r="D36">
        <v>0</v>
      </c>
      <c r="E36">
        <v>1</v>
      </c>
    </row>
    <row r="37" spans="1:5" x14ac:dyDescent="0.25">
      <c r="A37" t="s">
        <v>174</v>
      </c>
      <c r="B37">
        <v>2</v>
      </c>
      <c r="C37">
        <v>10</v>
      </c>
      <c r="D37">
        <v>3</v>
      </c>
      <c r="E37">
        <v>7</v>
      </c>
    </row>
    <row r="38" spans="1:5" x14ac:dyDescent="0.25">
      <c r="A38" t="s">
        <v>175</v>
      </c>
      <c r="B38">
        <v>3</v>
      </c>
      <c r="C38">
        <v>2</v>
      </c>
      <c r="D38">
        <v>4</v>
      </c>
      <c r="E38">
        <v>2</v>
      </c>
    </row>
    <row r="39" spans="1:5" x14ac:dyDescent="0.25">
      <c r="A39" t="s">
        <v>176</v>
      </c>
      <c r="B39">
        <v>1</v>
      </c>
      <c r="C39">
        <v>5</v>
      </c>
      <c r="D39">
        <v>3</v>
      </c>
      <c r="E39">
        <v>6</v>
      </c>
    </row>
    <row r="40" spans="1:5" x14ac:dyDescent="0.25">
      <c r="A40" t="s">
        <v>177</v>
      </c>
      <c r="B40">
        <v>4</v>
      </c>
      <c r="C40">
        <v>5</v>
      </c>
      <c r="D40">
        <v>4</v>
      </c>
      <c r="E40">
        <v>4</v>
      </c>
    </row>
    <row r="41" spans="1:5" x14ac:dyDescent="0.25">
      <c r="A41" t="s">
        <v>178</v>
      </c>
      <c r="B41">
        <v>3</v>
      </c>
      <c r="C41">
        <v>5</v>
      </c>
      <c r="D41">
        <v>5</v>
      </c>
      <c r="E41">
        <v>3</v>
      </c>
    </row>
    <row r="42" spans="1:5" x14ac:dyDescent="0.25">
      <c r="A42" t="s">
        <v>179</v>
      </c>
      <c r="B42">
        <v>4</v>
      </c>
      <c r="C42">
        <v>6</v>
      </c>
      <c r="D42">
        <v>2</v>
      </c>
      <c r="E42">
        <v>2</v>
      </c>
    </row>
    <row r="43" spans="1:5" x14ac:dyDescent="0.25">
      <c r="A43" t="s">
        <v>180</v>
      </c>
      <c r="B43">
        <v>3</v>
      </c>
      <c r="C43">
        <v>0</v>
      </c>
      <c r="D43">
        <v>5</v>
      </c>
      <c r="E43">
        <v>10</v>
      </c>
    </row>
    <row r="44" spans="1:5" x14ac:dyDescent="0.25">
      <c r="A44" t="s">
        <v>181</v>
      </c>
      <c r="B44">
        <v>3</v>
      </c>
      <c r="C44">
        <v>3</v>
      </c>
      <c r="D44">
        <v>2</v>
      </c>
      <c r="E44">
        <v>2</v>
      </c>
    </row>
    <row r="45" spans="1:5" x14ac:dyDescent="0.25">
      <c r="A45" t="s">
        <v>182</v>
      </c>
      <c r="B45">
        <v>4</v>
      </c>
      <c r="C45">
        <v>5</v>
      </c>
      <c r="D45">
        <v>5</v>
      </c>
      <c r="E45">
        <v>5</v>
      </c>
    </row>
    <row r="46" spans="1:5" x14ac:dyDescent="0.25">
      <c r="A46" t="s">
        <v>183</v>
      </c>
      <c r="B46">
        <v>3</v>
      </c>
      <c r="C46">
        <v>1</v>
      </c>
      <c r="D46">
        <v>1</v>
      </c>
      <c r="E46">
        <v>2</v>
      </c>
    </row>
    <row r="47" spans="1:5" x14ac:dyDescent="0.25">
      <c r="B47">
        <f t="shared" ref="B47:E47" si="2">AVERAGE(B27:B46)</f>
        <v>3.4</v>
      </c>
      <c r="C47">
        <f t="shared" si="2"/>
        <v>3.7</v>
      </c>
      <c r="D47">
        <f t="shared" si="2"/>
        <v>3.5</v>
      </c>
      <c r="E47">
        <f t="shared" si="2"/>
        <v>3.75</v>
      </c>
    </row>
    <row r="49" spans="1:5" x14ac:dyDescent="0.25">
      <c r="A49" s="3" t="s">
        <v>270</v>
      </c>
      <c r="B49" s="3"/>
      <c r="C49" s="3"/>
      <c r="D49" s="3"/>
      <c r="E49" s="3"/>
    </row>
    <row r="50" spans="1:5" s="3" customFormat="1" x14ac:dyDescent="0.25">
      <c r="B50" s="3" t="s">
        <v>184</v>
      </c>
      <c r="C50" s="3" t="s">
        <v>185</v>
      </c>
      <c r="D50" s="3" t="s">
        <v>186</v>
      </c>
      <c r="E50" s="3" t="s">
        <v>187</v>
      </c>
    </row>
    <row r="51" spans="1:5" x14ac:dyDescent="0.25">
      <c r="A51" t="s">
        <v>164</v>
      </c>
      <c r="B51">
        <v>1</v>
      </c>
      <c r="C51">
        <v>3</v>
      </c>
      <c r="D51">
        <v>1</v>
      </c>
      <c r="E51">
        <v>2</v>
      </c>
    </row>
    <row r="52" spans="1:5" x14ac:dyDescent="0.25">
      <c r="A52" t="s">
        <v>165</v>
      </c>
      <c r="B52">
        <v>3</v>
      </c>
      <c r="C52">
        <v>4</v>
      </c>
      <c r="D52">
        <v>3</v>
      </c>
      <c r="E52">
        <v>1</v>
      </c>
    </row>
    <row r="53" spans="1:5" x14ac:dyDescent="0.25">
      <c r="A53" t="s">
        <v>166</v>
      </c>
      <c r="B53">
        <v>2</v>
      </c>
      <c r="C53">
        <v>3</v>
      </c>
      <c r="D53">
        <v>2</v>
      </c>
      <c r="E53">
        <v>0</v>
      </c>
    </row>
    <row r="54" spans="1:5" x14ac:dyDescent="0.25">
      <c r="A54" t="s">
        <v>167</v>
      </c>
      <c r="B54">
        <f>COUNT(#REF!)</f>
        <v>0</v>
      </c>
      <c r="C54">
        <f>COUNT(#REF!)</f>
        <v>0</v>
      </c>
      <c r="D54">
        <f>COUNT(#REF!)</f>
        <v>0</v>
      </c>
      <c r="E54">
        <f>COUNT(#REF!)</f>
        <v>0</v>
      </c>
    </row>
    <row r="55" spans="1:5" x14ac:dyDescent="0.25">
      <c r="A55" t="s">
        <v>168</v>
      </c>
      <c r="B55">
        <v>2</v>
      </c>
      <c r="C55">
        <v>4</v>
      </c>
      <c r="D55">
        <v>3</v>
      </c>
      <c r="E55">
        <v>4</v>
      </c>
    </row>
    <row r="56" spans="1:5" x14ac:dyDescent="0.25">
      <c r="A56" t="s">
        <v>169</v>
      </c>
      <c r="B56">
        <v>1</v>
      </c>
      <c r="C56">
        <v>5</v>
      </c>
      <c r="D56">
        <v>5</v>
      </c>
      <c r="E56">
        <v>0</v>
      </c>
    </row>
    <row r="57" spans="1:5" x14ac:dyDescent="0.25">
      <c r="A57" t="s">
        <v>170</v>
      </c>
      <c r="B57">
        <v>3</v>
      </c>
      <c r="C57">
        <v>1</v>
      </c>
      <c r="D57">
        <v>1</v>
      </c>
      <c r="E57">
        <v>1</v>
      </c>
    </row>
    <row r="58" spans="1:5" x14ac:dyDescent="0.25">
      <c r="A58" t="s">
        <v>171</v>
      </c>
      <c r="B58">
        <v>2</v>
      </c>
      <c r="C58">
        <v>1</v>
      </c>
      <c r="D58">
        <v>3</v>
      </c>
      <c r="E58">
        <v>3</v>
      </c>
    </row>
    <row r="59" spans="1:5" x14ac:dyDescent="0.25">
      <c r="A59" t="s">
        <v>172</v>
      </c>
      <c r="B59">
        <v>2</v>
      </c>
      <c r="C59">
        <v>4</v>
      </c>
      <c r="D59">
        <v>0</v>
      </c>
      <c r="E59">
        <v>2</v>
      </c>
    </row>
    <row r="60" spans="1:5" x14ac:dyDescent="0.25">
      <c r="A60" t="s">
        <v>173</v>
      </c>
      <c r="B60">
        <v>1</v>
      </c>
      <c r="C60">
        <v>0</v>
      </c>
      <c r="D60">
        <v>2</v>
      </c>
      <c r="E60">
        <v>1</v>
      </c>
    </row>
    <row r="61" spans="1:5" x14ac:dyDescent="0.25">
      <c r="A61" t="s">
        <v>174</v>
      </c>
      <c r="B61">
        <v>2</v>
      </c>
      <c r="C61">
        <v>1</v>
      </c>
      <c r="D61">
        <v>1</v>
      </c>
      <c r="E61">
        <v>2</v>
      </c>
    </row>
    <row r="62" spans="1:5" x14ac:dyDescent="0.25">
      <c r="A62" t="s">
        <v>175</v>
      </c>
      <c r="B62">
        <v>2</v>
      </c>
      <c r="C62">
        <v>1</v>
      </c>
      <c r="D62">
        <v>2</v>
      </c>
      <c r="E62">
        <v>3</v>
      </c>
    </row>
    <row r="63" spans="1:5" x14ac:dyDescent="0.25">
      <c r="A63" t="s">
        <v>176</v>
      </c>
      <c r="B63">
        <v>0</v>
      </c>
      <c r="C63">
        <v>0</v>
      </c>
      <c r="D63">
        <v>0</v>
      </c>
      <c r="E63">
        <v>2</v>
      </c>
    </row>
    <row r="64" spans="1:5" x14ac:dyDescent="0.25">
      <c r="A64" t="s">
        <v>177</v>
      </c>
      <c r="B64">
        <f>COUNT(#REF!)</f>
        <v>0</v>
      </c>
      <c r="C64">
        <f>COUNT(#REF!)</f>
        <v>0</v>
      </c>
      <c r="D64">
        <f>COUNT(#REF!)</f>
        <v>0</v>
      </c>
      <c r="E64">
        <f>COUNT(#REF!)</f>
        <v>0</v>
      </c>
    </row>
    <row r="65" spans="1:5" x14ac:dyDescent="0.25">
      <c r="A65" t="s">
        <v>178</v>
      </c>
      <c r="B65">
        <v>1</v>
      </c>
      <c r="C65">
        <v>0</v>
      </c>
      <c r="D65">
        <v>2</v>
      </c>
      <c r="E65">
        <v>0</v>
      </c>
    </row>
    <row r="66" spans="1:5" x14ac:dyDescent="0.25">
      <c r="A66" t="s">
        <v>179</v>
      </c>
      <c r="B66">
        <v>0</v>
      </c>
      <c r="C66">
        <v>1</v>
      </c>
      <c r="D66">
        <v>2</v>
      </c>
      <c r="E66">
        <v>2</v>
      </c>
    </row>
    <row r="67" spans="1:5" x14ac:dyDescent="0.25">
      <c r="A67" t="s">
        <v>180</v>
      </c>
      <c r="B67">
        <v>3</v>
      </c>
      <c r="C67">
        <v>3</v>
      </c>
      <c r="D67">
        <v>3</v>
      </c>
      <c r="E67">
        <v>2</v>
      </c>
    </row>
    <row r="68" spans="1:5" x14ac:dyDescent="0.25">
      <c r="A68" t="s">
        <v>181</v>
      </c>
      <c r="B68">
        <v>1</v>
      </c>
      <c r="C68">
        <v>2</v>
      </c>
      <c r="D68">
        <v>2</v>
      </c>
      <c r="E68">
        <v>0</v>
      </c>
    </row>
    <row r="69" spans="1:5" x14ac:dyDescent="0.25">
      <c r="A69" t="s">
        <v>182</v>
      </c>
      <c r="B69">
        <v>1</v>
      </c>
      <c r="C69">
        <v>0</v>
      </c>
      <c r="D69">
        <v>3</v>
      </c>
      <c r="E69">
        <v>1</v>
      </c>
    </row>
    <row r="70" spans="1:5" x14ac:dyDescent="0.25">
      <c r="A70" t="s">
        <v>183</v>
      </c>
      <c r="B70">
        <v>1</v>
      </c>
      <c r="C70">
        <v>0</v>
      </c>
      <c r="D70">
        <v>0</v>
      </c>
      <c r="E70">
        <v>2</v>
      </c>
    </row>
    <row r="71" spans="1:5" x14ac:dyDescent="0.25">
      <c r="B71">
        <f t="shared" ref="B71:E71" si="3">AVERAGE(B51:B70)</f>
        <v>1.4</v>
      </c>
      <c r="C71">
        <f t="shared" si="3"/>
        <v>1.65</v>
      </c>
      <c r="D71">
        <f t="shared" si="3"/>
        <v>1.75</v>
      </c>
      <c r="E71">
        <f t="shared" si="3"/>
        <v>1.4</v>
      </c>
    </row>
    <row r="73" spans="1:5" s="3" customFormat="1" x14ac:dyDescent="0.25">
      <c r="A73" s="3" t="s">
        <v>161</v>
      </c>
    </row>
    <row r="74" spans="1:5" s="3" customFormat="1" x14ac:dyDescent="0.25">
      <c r="B74" s="3" t="s">
        <v>184</v>
      </c>
      <c r="C74" s="3" t="s">
        <v>185</v>
      </c>
      <c r="D74" s="3" t="s">
        <v>186</v>
      </c>
      <c r="E74" s="3" t="s">
        <v>187</v>
      </c>
    </row>
    <row r="75" spans="1:5" x14ac:dyDescent="0.25">
      <c r="A75" t="s">
        <v>164</v>
      </c>
      <c r="B75">
        <v>2</v>
      </c>
      <c r="C75">
        <v>8</v>
      </c>
      <c r="D75">
        <v>14</v>
      </c>
      <c r="E75">
        <v>3</v>
      </c>
    </row>
    <row r="76" spans="1:5" x14ac:dyDescent="0.25">
      <c r="A76" t="s">
        <v>165</v>
      </c>
      <c r="B76">
        <v>9</v>
      </c>
      <c r="C76">
        <v>7</v>
      </c>
      <c r="D76">
        <v>19</v>
      </c>
      <c r="E76">
        <v>11</v>
      </c>
    </row>
    <row r="77" spans="1:5" x14ac:dyDescent="0.25">
      <c r="A77" t="s">
        <v>166</v>
      </c>
      <c r="B77">
        <v>16</v>
      </c>
      <c r="C77">
        <v>4</v>
      </c>
      <c r="D77">
        <v>3</v>
      </c>
      <c r="E77">
        <v>8</v>
      </c>
    </row>
    <row r="78" spans="1:5" x14ac:dyDescent="0.25">
      <c r="A78" t="s">
        <v>167</v>
      </c>
      <c r="B78">
        <v>26</v>
      </c>
      <c r="C78">
        <v>8</v>
      </c>
      <c r="D78">
        <v>9</v>
      </c>
      <c r="E78">
        <v>10</v>
      </c>
    </row>
    <row r="79" spans="1:5" x14ac:dyDescent="0.25">
      <c r="A79" t="s">
        <v>168</v>
      </c>
      <c r="B79">
        <v>16</v>
      </c>
      <c r="C79">
        <v>4</v>
      </c>
      <c r="D79">
        <v>10</v>
      </c>
      <c r="E79">
        <v>3</v>
      </c>
    </row>
    <row r="80" spans="1:5" x14ac:dyDescent="0.25">
      <c r="A80" t="s">
        <v>169</v>
      </c>
      <c r="B80">
        <v>2</v>
      </c>
      <c r="C80">
        <v>13</v>
      </c>
      <c r="D80">
        <v>7</v>
      </c>
      <c r="E80">
        <v>5</v>
      </c>
    </row>
    <row r="81" spans="1:5" x14ac:dyDescent="0.25">
      <c r="A81" t="s">
        <v>170</v>
      </c>
      <c r="B81">
        <v>4</v>
      </c>
      <c r="C81">
        <v>2</v>
      </c>
      <c r="D81">
        <v>7</v>
      </c>
      <c r="E81">
        <v>10</v>
      </c>
    </row>
    <row r="82" spans="1:5" x14ac:dyDescent="0.25">
      <c r="A82" t="s">
        <v>171</v>
      </c>
      <c r="B82">
        <v>15</v>
      </c>
      <c r="C82">
        <v>18</v>
      </c>
      <c r="D82">
        <v>8</v>
      </c>
      <c r="E82">
        <v>6</v>
      </c>
    </row>
    <row r="83" spans="1:5" x14ac:dyDescent="0.25">
      <c r="A83" t="s">
        <v>172</v>
      </c>
      <c r="B83">
        <v>18</v>
      </c>
      <c r="C83">
        <v>10</v>
      </c>
      <c r="D83">
        <v>17</v>
      </c>
      <c r="E83">
        <v>8</v>
      </c>
    </row>
    <row r="84" spans="1:5" x14ac:dyDescent="0.25">
      <c r="A84" t="s">
        <v>173</v>
      </c>
      <c r="B84">
        <v>4</v>
      </c>
      <c r="C84">
        <v>3</v>
      </c>
      <c r="D84">
        <v>16</v>
      </c>
      <c r="E84">
        <v>10</v>
      </c>
    </row>
    <row r="85" spans="1:5" x14ac:dyDescent="0.25">
      <c r="A85" t="s">
        <v>174</v>
      </c>
      <c r="B85">
        <v>17</v>
      </c>
      <c r="C85">
        <v>5</v>
      </c>
      <c r="D85">
        <v>6</v>
      </c>
      <c r="E85">
        <v>4</v>
      </c>
    </row>
    <row r="86" spans="1:5" x14ac:dyDescent="0.25">
      <c r="A86" t="s">
        <v>175</v>
      </c>
      <c r="B86">
        <v>10</v>
      </c>
      <c r="C86">
        <v>7</v>
      </c>
      <c r="D86">
        <v>21</v>
      </c>
      <c r="E86">
        <v>17</v>
      </c>
    </row>
    <row r="87" spans="1:5" x14ac:dyDescent="0.25">
      <c r="A87" t="s">
        <v>176</v>
      </c>
      <c r="B87">
        <v>7</v>
      </c>
      <c r="C87">
        <v>3</v>
      </c>
      <c r="D87">
        <v>1</v>
      </c>
      <c r="E87">
        <v>10</v>
      </c>
    </row>
    <row r="88" spans="1:5" x14ac:dyDescent="0.25">
      <c r="A88" t="s">
        <v>177</v>
      </c>
      <c r="B88">
        <v>5</v>
      </c>
      <c r="C88">
        <v>12</v>
      </c>
      <c r="D88">
        <v>14</v>
      </c>
      <c r="E88">
        <v>15</v>
      </c>
    </row>
    <row r="89" spans="1:5" x14ac:dyDescent="0.25">
      <c r="A89" t="s">
        <v>178</v>
      </c>
      <c r="B89">
        <v>3</v>
      </c>
      <c r="C89">
        <v>14</v>
      </c>
      <c r="D89">
        <v>10</v>
      </c>
      <c r="E89">
        <v>8</v>
      </c>
    </row>
    <row r="90" spans="1:5" x14ac:dyDescent="0.25">
      <c r="A90" t="s">
        <v>179</v>
      </c>
      <c r="B90">
        <v>5</v>
      </c>
      <c r="C90">
        <v>6</v>
      </c>
      <c r="D90">
        <v>10</v>
      </c>
      <c r="E90">
        <v>9</v>
      </c>
    </row>
    <row r="91" spans="1:5" x14ac:dyDescent="0.25">
      <c r="A91" t="s">
        <v>180</v>
      </c>
      <c r="B91">
        <v>4</v>
      </c>
      <c r="C91">
        <v>11</v>
      </c>
      <c r="D91">
        <v>6</v>
      </c>
      <c r="E91">
        <v>2</v>
      </c>
    </row>
    <row r="92" spans="1:5" x14ac:dyDescent="0.25">
      <c r="A92" t="s">
        <v>181</v>
      </c>
      <c r="B92">
        <v>18</v>
      </c>
      <c r="C92">
        <v>19</v>
      </c>
      <c r="D92">
        <v>18</v>
      </c>
      <c r="E92">
        <v>26</v>
      </c>
    </row>
    <row r="93" spans="1:5" x14ac:dyDescent="0.25">
      <c r="A93" t="s">
        <v>182</v>
      </c>
      <c r="B93">
        <v>7</v>
      </c>
      <c r="C93">
        <v>5</v>
      </c>
      <c r="D93">
        <v>6</v>
      </c>
      <c r="E93">
        <v>16</v>
      </c>
    </row>
    <row r="94" spans="1:5" x14ac:dyDescent="0.25">
      <c r="A94" t="s">
        <v>183</v>
      </c>
      <c r="B94">
        <v>20</v>
      </c>
      <c r="C94">
        <v>3</v>
      </c>
      <c r="D94">
        <v>11</v>
      </c>
      <c r="E94">
        <v>8</v>
      </c>
    </row>
    <row r="95" spans="1:5" x14ac:dyDescent="0.25">
      <c r="B95">
        <f t="shared" ref="B95:E95" si="4">AVERAGE(B75:B94)</f>
        <v>10.4</v>
      </c>
      <c r="C95">
        <f t="shared" si="4"/>
        <v>8.1</v>
      </c>
      <c r="D95">
        <f t="shared" si="4"/>
        <v>10.65</v>
      </c>
      <c r="E95">
        <f t="shared" si="4"/>
        <v>9.4499999999999993</v>
      </c>
    </row>
    <row r="97" spans="1:5" s="3" customFormat="1" x14ac:dyDescent="0.25">
      <c r="A97" s="3" t="s">
        <v>273</v>
      </c>
    </row>
    <row r="98" spans="1:5" s="3" customFormat="1" x14ac:dyDescent="0.25">
      <c r="B98" s="3" t="s">
        <v>184</v>
      </c>
      <c r="C98" s="3" t="s">
        <v>185</v>
      </c>
      <c r="D98" s="3" t="s">
        <v>186</v>
      </c>
      <c r="E98" s="3" t="s">
        <v>187</v>
      </c>
    </row>
    <row r="99" spans="1:5" x14ac:dyDescent="0.25">
      <c r="A99" t="s">
        <v>164</v>
      </c>
      <c r="B99">
        <v>11</v>
      </c>
      <c r="C99">
        <v>4</v>
      </c>
      <c r="D99">
        <v>6</v>
      </c>
      <c r="E99">
        <v>12</v>
      </c>
    </row>
    <row r="100" spans="1:5" x14ac:dyDescent="0.25">
      <c r="A100" t="s">
        <v>165</v>
      </c>
      <c r="B100">
        <v>3</v>
      </c>
      <c r="C100">
        <v>4</v>
      </c>
      <c r="D100">
        <v>27</v>
      </c>
      <c r="E100">
        <v>3</v>
      </c>
    </row>
    <row r="101" spans="1:5" x14ac:dyDescent="0.25">
      <c r="A101" t="s">
        <v>166</v>
      </c>
      <c r="B101">
        <v>14</v>
      </c>
      <c r="C101">
        <v>8</v>
      </c>
      <c r="D101">
        <v>4</v>
      </c>
      <c r="E101">
        <v>3</v>
      </c>
    </row>
    <row r="102" spans="1:5" x14ac:dyDescent="0.25">
      <c r="A102" t="s">
        <v>167</v>
      </c>
      <c r="B102">
        <v>10</v>
      </c>
      <c r="C102">
        <v>7</v>
      </c>
      <c r="D102">
        <v>5</v>
      </c>
      <c r="E102">
        <v>13</v>
      </c>
    </row>
    <row r="103" spans="1:5" x14ac:dyDescent="0.25">
      <c r="A103" t="s">
        <v>168</v>
      </c>
      <c r="B103">
        <v>8</v>
      </c>
      <c r="C103">
        <v>22</v>
      </c>
      <c r="D103">
        <v>46</v>
      </c>
      <c r="E103">
        <v>11</v>
      </c>
    </row>
    <row r="104" spans="1:5" x14ac:dyDescent="0.25">
      <c r="A104" t="s">
        <v>169</v>
      </c>
      <c r="B104">
        <v>4</v>
      </c>
      <c r="C104">
        <v>4</v>
      </c>
      <c r="D104">
        <v>4</v>
      </c>
      <c r="E104">
        <v>4</v>
      </c>
    </row>
    <row r="105" spans="1:5" x14ac:dyDescent="0.25">
      <c r="A105" t="s">
        <v>170</v>
      </c>
      <c r="B105">
        <v>7</v>
      </c>
      <c r="C105">
        <v>1</v>
      </c>
      <c r="D105">
        <v>6</v>
      </c>
      <c r="E105">
        <v>4</v>
      </c>
    </row>
    <row r="106" spans="1:5" x14ac:dyDescent="0.25">
      <c r="A106" t="s">
        <v>171</v>
      </c>
      <c r="B106">
        <v>5</v>
      </c>
      <c r="C106">
        <v>5</v>
      </c>
      <c r="D106">
        <v>4</v>
      </c>
      <c r="E106">
        <v>0</v>
      </c>
    </row>
    <row r="107" spans="1:5" x14ac:dyDescent="0.25">
      <c r="A107" t="s">
        <v>172</v>
      </c>
      <c r="B107">
        <v>4</v>
      </c>
      <c r="C107">
        <v>9</v>
      </c>
      <c r="D107">
        <v>26</v>
      </c>
      <c r="E107">
        <v>0</v>
      </c>
    </row>
    <row r="108" spans="1:5" x14ac:dyDescent="0.25">
      <c r="A108" t="s">
        <v>173</v>
      </c>
      <c r="B108">
        <v>1</v>
      </c>
      <c r="C108">
        <v>0</v>
      </c>
      <c r="D108">
        <v>0</v>
      </c>
      <c r="E108">
        <v>1</v>
      </c>
    </row>
    <row r="109" spans="1:5" x14ac:dyDescent="0.25">
      <c r="A109" t="s">
        <v>174</v>
      </c>
      <c r="B109">
        <v>2</v>
      </c>
      <c r="C109">
        <v>15</v>
      </c>
      <c r="D109">
        <v>3</v>
      </c>
      <c r="E109">
        <v>9</v>
      </c>
    </row>
    <row r="110" spans="1:5" x14ac:dyDescent="0.25">
      <c r="A110" t="s">
        <v>175</v>
      </c>
      <c r="B110">
        <v>3</v>
      </c>
      <c r="C110">
        <v>3</v>
      </c>
      <c r="D110">
        <v>7</v>
      </c>
      <c r="E110">
        <v>2</v>
      </c>
    </row>
    <row r="111" spans="1:5" x14ac:dyDescent="0.25">
      <c r="A111" t="s">
        <v>176</v>
      </c>
      <c r="B111">
        <v>1</v>
      </c>
      <c r="C111">
        <v>9</v>
      </c>
      <c r="D111">
        <v>4</v>
      </c>
      <c r="E111">
        <v>9</v>
      </c>
    </row>
    <row r="112" spans="1:5" x14ac:dyDescent="0.25">
      <c r="A112" t="s">
        <v>177</v>
      </c>
      <c r="B112">
        <v>4</v>
      </c>
      <c r="C112">
        <v>7</v>
      </c>
      <c r="D112">
        <v>6</v>
      </c>
      <c r="E112">
        <v>8</v>
      </c>
    </row>
    <row r="113" spans="1:5" x14ac:dyDescent="0.25">
      <c r="A113" t="s">
        <v>178</v>
      </c>
      <c r="B113">
        <v>8</v>
      </c>
      <c r="C113">
        <v>27</v>
      </c>
      <c r="D113">
        <v>15</v>
      </c>
      <c r="E113">
        <v>11</v>
      </c>
    </row>
    <row r="114" spans="1:5" x14ac:dyDescent="0.25">
      <c r="A114" t="s">
        <v>179</v>
      </c>
      <c r="B114">
        <v>4</v>
      </c>
      <c r="C114">
        <v>11</v>
      </c>
      <c r="D114">
        <v>2</v>
      </c>
      <c r="E114">
        <v>2</v>
      </c>
    </row>
    <row r="115" spans="1:5" x14ac:dyDescent="0.25">
      <c r="A115" t="s">
        <v>180</v>
      </c>
      <c r="B115">
        <v>3</v>
      </c>
      <c r="C115">
        <v>0</v>
      </c>
      <c r="D115">
        <v>10</v>
      </c>
      <c r="E115">
        <v>15</v>
      </c>
    </row>
    <row r="116" spans="1:5" x14ac:dyDescent="0.25">
      <c r="A116" t="s">
        <v>181</v>
      </c>
      <c r="B116">
        <v>3</v>
      </c>
      <c r="C116">
        <v>3</v>
      </c>
      <c r="D116">
        <v>2</v>
      </c>
      <c r="E116">
        <v>2</v>
      </c>
    </row>
    <row r="117" spans="1:5" x14ac:dyDescent="0.25">
      <c r="A117" t="s">
        <v>182</v>
      </c>
      <c r="B117">
        <v>5</v>
      </c>
      <c r="C117">
        <v>8</v>
      </c>
      <c r="D117">
        <v>17</v>
      </c>
      <c r="E117">
        <v>5</v>
      </c>
    </row>
    <row r="118" spans="1:5" x14ac:dyDescent="0.25">
      <c r="A118" t="s">
        <v>183</v>
      </c>
      <c r="B118">
        <v>3</v>
      </c>
      <c r="C118">
        <v>1</v>
      </c>
      <c r="D118">
        <v>1</v>
      </c>
      <c r="E118">
        <v>2</v>
      </c>
    </row>
    <row r="119" spans="1:5" x14ac:dyDescent="0.25">
      <c r="B119">
        <f t="shared" ref="B119:E119" si="5">AVERAGE(B99:B118)</f>
        <v>5.15</v>
      </c>
      <c r="C119">
        <f t="shared" si="5"/>
        <v>7.4</v>
      </c>
      <c r="D119">
        <f t="shared" si="5"/>
        <v>9.75</v>
      </c>
      <c r="E119">
        <f t="shared" si="5"/>
        <v>5.8</v>
      </c>
    </row>
    <row r="121" spans="1:5" x14ac:dyDescent="0.25">
      <c r="A121" s="3" t="s">
        <v>274</v>
      </c>
      <c r="B121" s="3"/>
      <c r="C121" s="3"/>
      <c r="D121" s="3"/>
      <c r="E121" s="3"/>
    </row>
    <row r="122" spans="1:5" s="3" customFormat="1" x14ac:dyDescent="0.25">
      <c r="B122" s="3" t="s">
        <v>184</v>
      </c>
      <c r="C122" s="3" t="s">
        <v>185</v>
      </c>
      <c r="D122" s="3" t="s">
        <v>186</v>
      </c>
      <c r="E122" s="3" t="s">
        <v>187</v>
      </c>
    </row>
    <row r="123" spans="1:5" x14ac:dyDescent="0.25">
      <c r="A123" t="s">
        <v>164</v>
      </c>
      <c r="B123">
        <v>2</v>
      </c>
      <c r="C123">
        <v>3</v>
      </c>
      <c r="D123">
        <v>1</v>
      </c>
      <c r="E123">
        <v>2</v>
      </c>
    </row>
    <row r="124" spans="1:5" x14ac:dyDescent="0.25">
      <c r="A124" t="s">
        <v>165</v>
      </c>
      <c r="B124">
        <v>6</v>
      </c>
      <c r="C124">
        <v>18</v>
      </c>
      <c r="D124">
        <v>3</v>
      </c>
      <c r="E124">
        <v>1</v>
      </c>
    </row>
    <row r="125" spans="1:5" x14ac:dyDescent="0.25">
      <c r="A125" t="s">
        <v>166</v>
      </c>
      <c r="B125">
        <v>3</v>
      </c>
      <c r="C125">
        <v>8</v>
      </c>
      <c r="D125">
        <v>2</v>
      </c>
      <c r="E125">
        <v>0</v>
      </c>
    </row>
    <row r="126" spans="1:5" x14ac:dyDescent="0.25">
      <c r="A126" t="s">
        <v>167</v>
      </c>
      <c r="B126">
        <v>1</v>
      </c>
      <c r="C126">
        <v>2</v>
      </c>
      <c r="D126">
        <v>2</v>
      </c>
      <c r="E126">
        <v>4</v>
      </c>
    </row>
    <row r="127" spans="1:5" x14ac:dyDescent="0.25">
      <c r="A127" t="s">
        <v>168</v>
      </c>
      <c r="B127">
        <v>3</v>
      </c>
      <c r="C127">
        <v>5</v>
      </c>
      <c r="D127">
        <v>3</v>
      </c>
      <c r="E127">
        <v>4</v>
      </c>
    </row>
    <row r="128" spans="1:5" x14ac:dyDescent="0.25">
      <c r="A128" t="s">
        <v>169</v>
      </c>
      <c r="B128">
        <v>1</v>
      </c>
      <c r="C128">
        <v>6</v>
      </c>
      <c r="D128">
        <v>9</v>
      </c>
      <c r="E128">
        <v>0</v>
      </c>
    </row>
    <row r="129" spans="1:5" x14ac:dyDescent="0.25">
      <c r="A129" t="s">
        <v>170</v>
      </c>
      <c r="B129">
        <v>3</v>
      </c>
      <c r="C129">
        <v>1</v>
      </c>
      <c r="D129">
        <v>1</v>
      </c>
      <c r="E129">
        <v>1</v>
      </c>
    </row>
    <row r="130" spans="1:5" x14ac:dyDescent="0.25">
      <c r="A130" t="s">
        <v>171</v>
      </c>
      <c r="B130">
        <v>3</v>
      </c>
      <c r="C130">
        <v>1</v>
      </c>
      <c r="D130">
        <v>3</v>
      </c>
      <c r="E130">
        <v>3</v>
      </c>
    </row>
    <row r="131" spans="1:5" x14ac:dyDescent="0.25">
      <c r="A131" t="s">
        <v>172</v>
      </c>
      <c r="B131">
        <v>3</v>
      </c>
      <c r="C131">
        <v>5</v>
      </c>
      <c r="D131">
        <v>0</v>
      </c>
      <c r="E131">
        <v>2</v>
      </c>
    </row>
    <row r="132" spans="1:5" x14ac:dyDescent="0.25">
      <c r="A132" t="s">
        <v>173</v>
      </c>
      <c r="B132">
        <v>1</v>
      </c>
      <c r="C132">
        <v>0</v>
      </c>
      <c r="D132">
        <v>2</v>
      </c>
      <c r="E132">
        <v>1</v>
      </c>
    </row>
    <row r="133" spans="1:5" x14ac:dyDescent="0.25">
      <c r="A133" t="s">
        <v>174</v>
      </c>
      <c r="B133">
        <v>3</v>
      </c>
      <c r="C133">
        <v>1</v>
      </c>
      <c r="D133">
        <v>1</v>
      </c>
      <c r="E133">
        <v>2</v>
      </c>
    </row>
    <row r="134" spans="1:5" x14ac:dyDescent="0.25">
      <c r="A134" t="s">
        <v>175</v>
      </c>
      <c r="B134">
        <v>4</v>
      </c>
      <c r="C134">
        <v>1</v>
      </c>
      <c r="D134">
        <v>3</v>
      </c>
      <c r="E134">
        <v>4</v>
      </c>
    </row>
    <row r="135" spans="1:5" x14ac:dyDescent="0.25">
      <c r="A135" t="s">
        <v>176</v>
      </c>
      <c r="B135">
        <v>0</v>
      </c>
      <c r="C135">
        <v>0</v>
      </c>
      <c r="D135">
        <v>0</v>
      </c>
      <c r="E135">
        <v>3</v>
      </c>
    </row>
    <row r="136" spans="1:5" x14ac:dyDescent="0.25">
      <c r="A136" t="s">
        <v>177</v>
      </c>
      <c r="B136">
        <v>0</v>
      </c>
      <c r="C136">
        <v>2</v>
      </c>
      <c r="D136">
        <v>2</v>
      </c>
      <c r="E136">
        <v>3</v>
      </c>
    </row>
    <row r="137" spans="1:5" x14ac:dyDescent="0.25">
      <c r="A137" t="s">
        <v>178</v>
      </c>
      <c r="B137">
        <v>3</v>
      </c>
      <c r="C137">
        <v>0</v>
      </c>
      <c r="D137">
        <v>2</v>
      </c>
      <c r="E137">
        <v>0</v>
      </c>
    </row>
    <row r="138" spans="1:5" x14ac:dyDescent="0.25">
      <c r="A138" t="s">
        <v>179</v>
      </c>
      <c r="B138">
        <v>0</v>
      </c>
      <c r="C138">
        <v>1</v>
      </c>
      <c r="D138">
        <v>2</v>
      </c>
      <c r="E138">
        <v>4</v>
      </c>
    </row>
    <row r="139" spans="1:5" x14ac:dyDescent="0.25">
      <c r="A139" t="s">
        <v>180</v>
      </c>
      <c r="B139">
        <v>4</v>
      </c>
      <c r="C139">
        <v>4</v>
      </c>
      <c r="D139">
        <v>3</v>
      </c>
      <c r="E139">
        <v>2</v>
      </c>
    </row>
    <row r="140" spans="1:5" x14ac:dyDescent="0.25">
      <c r="A140" t="s">
        <v>181</v>
      </c>
      <c r="B140">
        <v>1</v>
      </c>
      <c r="C140">
        <v>3</v>
      </c>
      <c r="D140">
        <v>2</v>
      </c>
      <c r="E140">
        <v>0</v>
      </c>
    </row>
    <row r="141" spans="1:5" x14ac:dyDescent="0.25">
      <c r="A141" t="s">
        <v>182</v>
      </c>
      <c r="B141">
        <v>1</v>
      </c>
      <c r="C141">
        <v>0</v>
      </c>
      <c r="D141">
        <v>3</v>
      </c>
      <c r="E141">
        <v>1</v>
      </c>
    </row>
    <row r="142" spans="1:5" x14ac:dyDescent="0.25">
      <c r="A142" t="s">
        <v>183</v>
      </c>
      <c r="B142">
        <v>2</v>
      </c>
      <c r="C142">
        <v>0</v>
      </c>
      <c r="D142">
        <v>0</v>
      </c>
      <c r="E142">
        <v>2</v>
      </c>
    </row>
    <row r="143" spans="1:5" x14ac:dyDescent="0.25">
      <c r="B143">
        <f t="shared" ref="B143:E143" si="6">SUM(B123:B142)</f>
        <v>44</v>
      </c>
      <c r="C143">
        <f t="shared" si="6"/>
        <v>61</v>
      </c>
      <c r="D143">
        <f t="shared" si="6"/>
        <v>44</v>
      </c>
      <c r="E143">
        <f t="shared" si="6"/>
        <v>39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2"/>
  <sheetViews>
    <sheetView topLeftCell="A215" workbookViewId="0">
      <selection activeCell="A222" sqref="A222"/>
    </sheetView>
  </sheetViews>
  <sheetFormatPr defaultRowHeight="15" x14ac:dyDescent="0.25"/>
  <cols>
    <col min="1" max="1" width="28.5703125" bestFit="1" customWidth="1"/>
  </cols>
  <sheetData>
    <row r="1" spans="1:3" x14ac:dyDescent="0.25">
      <c r="A1" s="3" t="s">
        <v>160</v>
      </c>
      <c r="B1" s="3"/>
    </row>
    <row r="2" spans="1:3" x14ac:dyDescent="0.25">
      <c r="A2" s="3"/>
      <c r="B2" s="3" t="s">
        <v>188</v>
      </c>
      <c r="C2" s="3" t="s">
        <v>189</v>
      </c>
    </row>
    <row r="3" spans="1:3" x14ac:dyDescent="0.25">
      <c r="A3" t="s">
        <v>227</v>
      </c>
      <c r="B3">
        <v>2</v>
      </c>
      <c r="C3">
        <v>10</v>
      </c>
    </row>
    <row r="4" spans="1:3" x14ac:dyDescent="0.25">
      <c r="A4" t="s">
        <v>228</v>
      </c>
      <c r="B4">
        <v>3</v>
      </c>
      <c r="C4">
        <v>4</v>
      </c>
    </row>
    <row r="5" spans="1:3" x14ac:dyDescent="0.25">
      <c r="A5" t="s">
        <v>229</v>
      </c>
      <c r="B5">
        <f t="shared" ref="B5:C35" si="0">COUNT(#REF!)</f>
        <v>0</v>
      </c>
      <c r="C5">
        <f t="shared" si="0"/>
        <v>0</v>
      </c>
    </row>
    <row r="6" spans="1:3" x14ac:dyDescent="0.25">
      <c r="A6" t="s">
        <v>230</v>
      </c>
      <c r="B6">
        <v>10</v>
      </c>
      <c r="C6">
        <v>4</v>
      </c>
    </row>
    <row r="7" spans="1:3" x14ac:dyDescent="0.25">
      <c r="A7" t="s">
        <v>231</v>
      </c>
      <c r="B7">
        <v>12</v>
      </c>
      <c r="C7">
        <v>2</v>
      </c>
    </row>
    <row r="8" spans="1:3" x14ac:dyDescent="0.25">
      <c r="A8" t="s">
        <v>232</v>
      </c>
      <c r="B8">
        <v>2</v>
      </c>
      <c r="C8">
        <v>3</v>
      </c>
    </row>
    <row r="9" spans="1:3" x14ac:dyDescent="0.25">
      <c r="A9" t="s">
        <v>233</v>
      </c>
      <c r="B9">
        <v>4</v>
      </c>
      <c r="C9">
        <v>3</v>
      </c>
    </row>
    <row r="10" spans="1:3" x14ac:dyDescent="0.25">
      <c r="A10" t="s">
        <v>234</v>
      </c>
      <c r="B10">
        <v>10</v>
      </c>
      <c r="C10">
        <v>10</v>
      </c>
    </row>
    <row r="11" spans="1:3" x14ac:dyDescent="0.25">
      <c r="A11" t="s">
        <v>235</v>
      </c>
      <c r="B11">
        <v>10</v>
      </c>
      <c r="C11">
        <v>6</v>
      </c>
    </row>
    <row r="12" spans="1:3" x14ac:dyDescent="0.25">
      <c r="A12" t="s">
        <v>236</v>
      </c>
      <c r="B12">
        <v>4</v>
      </c>
      <c r="C12">
        <v>11</v>
      </c>
    </row>
    <row r="13" spans="1:3" x14ac:dyDescent="0.25">
      <c r="A13" t="s">
        <v>237</v>
      </c>
      <c r="B13">
        <v>5</v>
      </c>
      <c r="C13">
        <v>2</v>
      </c>
    </row>
    <row r="14" spans="1:3" x14ac:dyDescent="0.25">
      <c r="A14" t="s">
        <v>238</v>
      </c>
      <c r="B14">
        <v>2</v>
      </c>
      <c r="C14">
        <v>4</v>
      </c>
    </row>
    <row r="15" spans="1:3" x14ac:dyDescent="0.25">
      <c r="A15" t="s">
        <v>239</v>
      </c>
      <c r="B15">
        <f t="shared" si="0"/>
        <v>0</v>
      </c>
      <c r="C15">
        <f t="shared" si="0"/>
        <v>0</v>
      </c>
    </row>
    <row r="16" spans="1:3" x14ac:dyDescent="0.25">
      <c r="A16" t="s">
        <v>240</v>
      </c>
      <c r="B16">
        <v>5</v>
      </c>
      <c r="C16">
        <v>7</v>
      </c>
    </row>
    <row r="17" spans="1:3" x14ac:dyDescent="0.25">
      <c r="A17" t="s">
        <v>241</v>
      </c>
      <c r="B17">
        <v>3</v>
      </c>
      <c r="C17">
        <v>5</v>
      </c>
    </row>
    <row r="18" spans="1:3" x14ac:dyDescent="0.25">
      <c r="A18" t="s">
        <v>242</v>
      </c>
      <c r="B18">
        <v>5</v>
      </c>
      <c r="C18">
        <v>3</v>
      </c>
    </row>
    <row r="19" spans="1:3" x14ac:dyDescent="0.25">
      <c r="A19" t="s">
        <v>243</v>
      </c>
      <c r="B19">
        <v>2</v>
      </c>
      <c r="C19">
        <v>6</v>
      </c>
    </row>
    <row r="20" spans="1:3" x14ac:dyDescent="0.25">
      <c r="A20" t="s">
        <v>244</v>
      </c>
      <c r="B20">
        <v>9</v>
      </c>
      <c r="C20">
        <v>11</v>
      </c>
    </row>
    <row r="21" spans="1:3" x14ac:dyDescent="0.25">
      <c r="A21" t="s">
        <v>245</v>
      </c>
      <c r="B21">
        <v>6</v>
      </c>
      <c r="C21">
        <v>3</v>
      </c>
    </row>
    <row r="22" spans="1:3" x14ac:dyDescent="0.25">
      <c r="A22" t="s">
        <v>246</v>
      </c>
      <c r="B22">
        <v>2</v>
      </c>
      <c r="C22">
        <v>3</v>
      </c>
    </row>
    <row r="23" spans="1:3" x14ac:dyDescent="0.25">
      <c r="A23" t="s">
        <v>247</v>
      </c>
      <c r="B23">
        <v>8</v>
      </c>
      <c r="C23">
        <v>4</v>
      </c>
    </row>
    <row r="24" spans="1:3" x14ac:dyDescent="0.25">
      <c r="A24" t="s">
        <v>248</v>
      </c>
      <c r="B24">
        <v>10</v>
      </c>
      <c r="C24">
        <v>11</v>
      </c>
    </row>
    <row r="25" spans="1:3" x14ac:dyDescent="0.25">
      <c r="A25" t="s">
        <v>249</v>
      </c>
      <c r="B25">
        <f t="shared" si="0"/>
        <v>0</v>
      </c>
      <c r="C25">
        <f t="shared" si="0"/>
        <v>0</v>
      </c>
    </row>
    <row r="26" spans="1:3" x14ac:dyDescent="0.25">
      <c r="A26" t="s">
        <v>250</v>
      </c>
      <c r="B26">
        <v>6</v>
      </c>
      <c r="C26">
        <v>3</v>
      </c>
    </row>
    <row r="27" spans="1:3" x14ac:dyDescent="0.25">
      <c r="A27" t="s">
        <v>251</v>
      </c>
      <c r="B27">
        <v>6</v>
      </c>
      <c r="C27">
        <v>4</v>
      </c>
    </row>
    <row r="28" spans="1:3" x14ac:dyDescent="0.25">
      <c r="A28" t="s">
        <v>252</v>
      </c>
      <c r="B28">
        <v>4</v>
      </c>
      <c r="C28">
        <v>7</v>
      </c>
    </row>
    <row r="29" spans="1:3" x14ac:dyDescent="0.25">
      <c r="A29" t="s">
        <v>253</v>
      </c>
      <c r="B29">
        <v>5</v>
      </c>
      <c r="C29">
        <v>3</v>
      </c>
    </row>
    <row r="30" spans="1:3" x14ac:dyDescent="0.25">
      <c r="A30" t="s">
        <v>254</v>
      </c>
      <c r="B30">
        <v>4</v>
      </c>
      <c r="C30">
        <v>7</v>
      </c>
    </row>
    <row r="31" spans="1:3" x14ac:dyDescent="0.25">
      <c r="A31" t="s">
        <v>255</v>
      </c>
      <c r="B31">
        <v>12</v>
      </c>
      <c r="C31">
        <v>5</v>
      </c>
    </row>
    <row r="32" spans="1:3" x14ac:dyDescent="0.25">
      <c r="A32" t="s">
        <v>256</v>
      </c>
      <c r="B32">
        <v>2</v>
      </c>
      <c r="C32">
        <v>10</v>
      </c>
    </row>
    <row r="33" spans="1:3" x14ac:dyDescent="0.25">
      <c r="A33" t="s">
        <v>257</v>
      </c>
      <c r="B33">
        <v>3</v>
      </c>
      <c r="C33">
        <v>3</v>
      </c>
    </row>
    <row r="34" spans="1:3" x14ac:dyDescent="0.25">
      <c r="A34" t="s">
        <v>258</v>
      </c>
      <c r="B34">
        <v>7</v>
      </c>
      <c r="C34">
        <v>8</v>
      </c>
    </row>
    <row r="35" spans="1:3" x14ac:dyDescent="0.25">
      <c r="A35" t="s">
        <v>259</v>
      </c>
      <c r="B35">
        <f t="shared" si="0"/>
        <v>0</v>
      </c>
      <c r="C35">
        <f t="shared" si="0"/>
        <v>0</v>
      </c>
    </row>
    <row r="36" spans="1:3" x14ac:dyDescent="0.25">
      <c r="A36" t="s">
        <v>260</v>
      </c>
      <c r="B36">
        <v>6</v>
      </c>
      <c r="C36">
        <v>6</v>
      </c>
    </row>
    <row r="37" spans="1:3" x14ac:dyDescent="0.25">
      <c r="A37" t="s">
        <v>261</v>
      </c>
      <c r="B37">
        <v>3</v>
      </c>
      <c r="C37">
        <v>6</v>
      </c>
    </row>
    <row r="38" spans="1:3" x14ac:dyDescent="0.25">
      <c r="A38" t="s">
        <v>262</v>
      </c>
      <c r="B38">
        <v>5</v>
      </c>
      <c r="C38">
        <v>6</v>
      </c>
    </row>
    <row r="39" spans="1:3" x14ac:dyDescent="0.25">
      <c r="A39" t="s">
        <v>263</v>
      </c>
      <c r="B39">
        <v>7</v>
      </c>
      <c r="C39">
        <v>2</v>
      </c>
    </row>
    <row r="40" spans="1:3" x14ac:dyDescent="0.25">
      <c r="A40" t="s">
        <v>264</v>
      </c>
      <c r="B40">
        <v>5</v>
      </c>
      <c r="C40">
        <v>10</v>
      </c>
    </row>
    <row r="41" spans="1:3" x14ac:dyDescent="0.25">
      <c r="A41" t="s">
        <v>265</v>
      </c>
      <c r="B41">
        <v>4</v>
      </c>
      <c r="C41">
        <v>9</v>
      </c>
    </row>
    <row r="42" spans="1:3" x14ac:dyDescent="0.25">
      <c r="A42" t="s">
        <v>266</v>
      </c>
      <c r="B42">
        <v>7</v>
      </c>
      <c r="C42">
        <v>7</v>
      </c>
    </row>
    <row r="45" spans="1:3" x14ac:dyDescent="0.25">
      <c r="A45" s="3" t="s">
        <v>269</v>
      </c>
      <c r="B45" s="3"/>
    </row>
    <row r="46" spans="1:3" x14ac:dyDescent="0.25">
      <c r="A46" s="3"/>
      <c r="B46" s="3" t="s">
        <v>188</v>
      </c>
      <c r="C46" s="3" t="s">
        <v>189</v>
      </c>
    </row>
    <row r="47" spans="1:3" x14ac:dyDescent="0.25">
      <c r="A47" t="s">
        <v>227</v>
      </c>
      <c r="B47">
        <v>7</v>
      </c>
      <c r="C47">
        <v>2</v>
      </c>
    </row>
    <row r="48" spans="1:3" x14ac:dyDescent="0.25">
      <c r="A48" t="s">
        <v>228</v>
      </c>
      <c r="B48">
        <v>3</v>
      </c>
      <c r="C48">
        <v>3</v>
      </c>
    </row>
    <row r="49" spans="1:3" x14ac:dyDescent="0.25">
      <c r="A49" t="s">
        <v>229</v>
      </c>
      <c r="B49">
        <v>7</v>
      </c>
      <c r="C49">
        <v>1</v>
      </c>
    </row>
    <row r="50" spans="1:3" x14ac:dyDescent="0.25">
      <c r="A50" t="s">
        <v>230</v>
      </c>
      <c r="B50">
        <v>2</v>
      </c>
      <c r="C50">
        <v>4</v>
      </c>
    </row>
    <row r="51" spans="1:3" x14ac:dyDescent="0.25">
      <c r="A51" t="s">
        <v>231</v>
      </c>
      <c r="B51">
        <v>3</v>
      </c>
      <c r="C51">
        <v>3</v>
      </c>
    </row>
    <row r="52" spans="1:3" x14ac:dyDescent="0.25">
      <c r="A52" t="s">
        <v>232</v>
      </c>
      <c r="B52">
        <v>4</v>
      </c>
      <c r="C52">
        <v>4</v>
      </c>
    </row>
    <row r="53" spans="1:3" x14ac:dyDescent="0.25">
      <c r="A53" t="s">
        <v>233</v>
      </c>
      <c r="B53">
        <v>5</v>
      </c>
      <c r="C53">
        <v>3</v>
      </c>
    </row>
    <row r="54" spans="1:3" x14ac:dyDescent="0.25">
      <c r="A54" t="s">
        <v>234</v>
      </c>
      <c r="B54">
        <v>3</v>
      </c>
      <c r="C54">
        <v>3</v>
      </c>
    </row>
    <row r="55" spans="1:3" x14ac:dyDescent="0.25">
      <c r="A55" t="s">
        <v>235</v>
      </c>
      <c r="B55">
        <v>3</v>
      </c>
      <c r="C55">
        <v>4</v>
      </c>
    </row>
    <row r="56" spans="1:3" x14ac:dyDescent="0.25">
      <c r="A56" t="s">
        <v>236</v>
      </c>
      <c r="B56">
        <v>1</v>
      </c>
      <c r="C56">
        <v>3</v>
      </c>
    </row>
    <row r="57" spans="1:3" x14ac:dyDescent="0.25">
      <c r="A57" t="s">
        <v>237</v>
      </c>
      <c r="B57">
        <v>4</v>
      </c>
      <c r="C57">
        <v>10</v>
      </c>
    </row>
    <row r="58" spans="1:3" x14ac:dyDescent="0.25">
      <c r="A58" t="s">
        <v>238</v>
      </c>
      <c r="B58">
        <v>1</v>
      </c>
      <c r="C58">
        <v>2</v>
      </c>
    </row>
    <row r="59" spans="1:3" x14ac:dyDescent="0.25">
      <c r="A59" t="s">
        <v>239</v>
      </c>
      <c r="B59">
        <v>1</v>
      </c>
      <c r="C59">
        <v>5</v>
      </c>
    </row>
    <row r="60" spans="1:3" x14ac:dyDescent="0.25">
      <c r="A60" t="s">
        <v>240</v>
      </c>
      <c r="B60">
        <v>6</v>
      </c>
      <c r="C60">
        <v>5</v>
      </c>
    </row>
    <row r="61" spans="1:3" x14ac:dyDescent="0.25">
      <c r="A61" t="s">
        <v>241</v>
      </c>
      <c r="B61">
        <v>10</v>
      </c>
      <c r="C61">
        <v>5</v>
      </c>
    </row>
    <row r="62" spans="1:3" x14ac:dyDescent="0.25">
      <c r="A62" t="s">
        <v>242</v>
      </c>
      <c r="B62">
        <v>4</v>
      </c>
      <c r="C62">
        <v>6</v>
      </c>
    </row>
    <row r="63" spans="1:3" x14ac:dyDescent="0.25">
      <c r="A63" t="s">
        <v>243</v>
      </c>
      <c r="B63">
        <v>1</v>
      </c>
      <c r="C63">
        <v>0</v>
      </c>
    </row>
    <row r="64" spans="1:3" x14ac:dyDescent="0.25">
      <c r="A64" t="s">
        <v>244</v>
      </c>
      <c r="B64">
        <v>2</v>
      </c>
      <c r="C64">
        <v>3</v>
      </c>
    </row>
    <row r="65" spans="1:3" x14ac:dyDescent="0.25">
      <c r="A65" t="s">
        <v>245</v>
      </c>
      <c r="B65">
        <v>3</v>
      </c>
      <c r="C65">
        <v>5</v>
      </c>
    </row>
    <row r="66" spans="1:3" x14ac:dyDescent="0.25">
      <c r="A66" t="s">
        <v>246</v>
      </c>
      <c r="B66">
        <v>0</v>
      </c>
      <c r="C66">
        <v>1</v>
      </c>
    </row>
    <row r="67" spans="1:3" x14ac:dyDescent="0.25">
      <c r="A67" t="s">
        <v>247</v>
      </c>
      <c r="B67">
        <v>6</v>
      </c>
      <c r="C67">
        <v>3</v>
      </c>
    </row>
    <row r="68" spans="1:3" x14ac:dyDescent="0.25">
      <c r="A68" t="s">
        <v>248</v>
      </c>
      <c r="B68">
        <v>4</v>
      </c>
      <c r="C68">
        <v>4</v>
      </c>
    </row>
    <row r="69" spans="1:3" x14ac:dyDescent="0.25">
      <c r="A69" t="s">
        <v>249</v>
      </c>
      <c r="B69">
        <v>4</v>
      </c>
      <c r="C69">
        <v>3</v>
      </c>
    </row>
    <row r="70" spans="1:3" x14ac:dyDescent="0.25">
      <c r="A70" t="s">
        <v>250</v>
      </c>
      <c r="B70">
        <v>2</v>
      </c>
      <c r="C70">
        <v>4</v>
      </c>
    </row>
    <row r="71" spans="1:3" x14ac:dyDescent="0.25">
      <c r="A71" t="s">
        <v>251</v>
      </c>
      <c r="B71">
        <v>4</v>
      </c>
      <c r="C71">
        <v>5</v>
      </c>
    </row>
    <row r="72" spans="1:3" x14ac:dyDescent="0.25">
      <c r="A72" t="s">
        <v>252</v>
      </c>
      <c r="B72">
        <v>4</v>
      </c>
      <c r="C72">
        <v>2</v>
      </c>
    </row>
    <row r="73" spans="1:3" x14ac:dyDescent="0.25">
      <c r="A73" t="s">
        <v>253</v>
      </c>
      <c r="B73">
        <v>4</v>
      </c>
      <c r="C73">
        <v>5</v>
      </c>
    </row>
    <row r="74" spans="1:3" x14ac:dyDescent="0.25">
      <c r="A74" t="s">
        <v>254</v>
      </c>
      <c r="B74">
        <v>4</v>
      </c>
      <c r="C74">
        <v>2</v>
      </c>
    </row>
    <row r="75" spans="1:3" x14ac:dyDescent="0.25">
      <c r="A75" t="s">
        <v>255</v>
      </c>
      <c r="B75">
        <v>4</v>
      </c>
      <c r="C75">
        <v>5</v>
      </c>
    </row>
    <row r="76" spans="1:3" x14ac:dyDescent="0.25">
      <c r="A76" t="s">
        <v>256</v>
      </c>
      <c r="B76">
        <v>0</v>
      </c>
      <c r="C76">
        <v>1</v>
      </c>
    </row>
    <row r="77" spans="1:3" x14ac:dyDescent="0.25">
      <c r="A77" t="s">
        <v>257</v>
      </c>
      <c r="B77">
        <v>9</v>
      </c>
      <c r="C77">
        <v>7</v>
      </c>
    </row>
    <row r="78" spans="1:3" x14ac:dyDescent="0.25">
      <c r="A78" t="s">
        <v>258</v>
      </c>
      <c r="B78">
        <v>3</v>
      </c>
      <c r="C78">
        <v>2</v>
      </c>
    </row>
    <row r="79" spans="1:3" x14ac:dyDescent="0.25">
      <c r="A79" t="s">
        <v>259</v>
      </c>
      <c r="B79">
        <v>2</v>
      </c>
      <c r="C79">
        <v>6</v>
      </c>
    </row>
    <row r="80" spans="1:3" x14ac:dyDescent="0.25">
      <c r="A80" t="s">
        <v>260</v>
      </c>
      <c r="B80">
        <v>5</v>
      </c>
      <c r="C80">
        <v>4</v>
      </c>
    </row>
    <row r="81" spans="1:3" x14ac:dyDescent="0.25">
      <c r="A81" t="s">
        <v>261</v>
      </c>
      <c r="B81">
        <v>5</v>
      </c>
      <c r="C81">
        <v>3</v>
      </c>
    </row>
    <row r="82" spans="1:3" x14ac:dyDescent="0.25">
      <c r="A82" t="s">
        <v>262</v>
      </c>
      <c r="B82">
        <v>4</v>
      </c>
      <c r="C82">
        <v>2</v>
      </c>
    </row>
    <row r="83" spans="1:3" x14ac:dyDescent="0.25">
      <c r="A83" t="s">
        <v>263</v>
      </c>
      <c r="B83">
        <v>3</v>
      </c>
      <c r="C83">
        <v>10</v>
      </c>
    </row>
    <row r="84" spans="1:3" x14ac:dyDescent="0.25">
      <c r="A84" t="s">
        <v>264</v>
      </c>
      <c r="B84">
        <v>0</v>
      </c>
      <c r="C84">
        <v>2</v>
      </c>
    </row>
    <row r="85" spans="1:3" x14ac:dyDescent="0.25">
      <c r="A85" t="s">
        <v>265</v>
      </c>
      <c r="B85">
        <v>0</v>
      </c>
      <c r="C85">
        <v>5</v>
      </c>
    </row>
    <row r="86" spans="1:3" x14ac:dyDescent="0.25">
      <c r="A86" t="s">
        <v>266</v>
      </c>
      <c r="B86">
        <v>1</v>
      </c>
      <c r="C86">
        <v>2</v>
      </c>
    </row>
    <row r="89" spans="1:3" x14ac:dyDescent="0.25">
      <c r="A89" s="3" t="s">
        <v>270</v>
      </c>
      <c r="B89" s="3"/>
    </row>
    <row r="90" spans="1:3" x14ac:dyDescent="0.25">
      <c r="A90" s="3"/>
      <c r="B90" s="3" t="s">
        <v>188</v>
      </c>
      <c r="C90" s="3" t="s">
        <v>189</v>
      </c>
    </row>
    <row r="91" spans="1:3" x14ac:dyDescent="0.25">
      <c r="A91" t="s">
        <v>227</v>
      </c>
      <c r="B91">
        <v>1</v>
      </c>
      <c r="C91">
        <v>2</v>
      </c>
    </row>
    <row r="92" spans="1:3" x14ac:dyDescent="0.25">
      <c r="A92" t="s">
        <v>228</v>
      </c>
      <c r="B92">
        <v>3</v>
      </c>
      <c r="C92">
        <v>2</v>
      </c>
    </row>
    <row r="93" spans="1:3" x14ac:dyDescent="0.25">
      <c r="A93" t="s">
        <v>229</v>
      </c>
      <c r="B93">
        <v>2</v>
      </c>
      <c r="C93">
        <v>0</v>
      </c>
    </row>
    <row r="94" spans="1:3" x14ac:dyDescent="0.25">
      <c r="A94" t="s">
        <v>230</v>
      </c>
      <c r="B94">
        <f>COUNT(#REF!)</f>
        <v>0</v>
      </c>
      <c r="C94">
        <f>COUNT(#REF!)</f>
        <v>0</v>
      </c>
    </row>
    <row r="95" spans="1:3" x14ac:dyDescent="0.25">
      <c r="A95" t="s">
        <v>231</v>
      </c>
      <c r="B95">
        <v>2</v>
      </c>
      <c r="C95">
        <v>1</v>
      </c>
    </row>
    <row r="96" spans="1:3" x14ac:dyDescent="0.25">
      <c r="A96" t="s">
        <v>232</v>
      </c>
      <c r="B96">
        <v>1</v>
      </c>
      <c r="C96">
        <v>0</v>
      </c>
    </row>
    <row r="97" spans="1:3" x14ac:dyDescent="0.25">
      <c r="A97" t="s">
        <v>233</v>
      </c>
      <c r="B97">
        <v>3</v>
      </c>
      <c r="C97">
        <v>3</v>
      </c>
    </row>
    <row r="98" spans="1:3" x14ac:dyDescent="0.25">
      <c r="A98" t="s">
        <v>234</v>
      </c>
      <c r="B98">
        <v>2</v>
      </c>
      <c r="C98">
        <v>1</v>
      </c>
    </row>
    <row r="99" spans="1:3" x14ac:dyDescent="0.25">
      <c r="A99" t="s">
        <v>235</v>
      </c>
      <c r="B99">
        <v>2</v>
      </c>
      <c r="C99">
        <v>1</v>
      </c>
    </row>
    <row r="100" spans="1:3" x14ac:dyDescent="0.25">
      <c r="A100" t="s">
        <v>236</v>
      </c>
      <c r="B100">
        <v>1</v>
      </c>
      <c r="C100">
        <v>1</v>
      </c>
    </row>
    <row r="101" spans="1:3" x14ac:dyDescent="0.25">
      <c r="A101" t="s">
        <v>237</v>
      </c>
      <c r="B101">
        <v>3</v>
      </c>
      <c r="C101">
        <v>1</v>
      </c>
    </row>
    <row r="102" spans="1:3" x14ac:dyDescent="0.25">
      <c r="A102" t="s">
        <v>238</v>
      </c>
      <c r="B102">
        <v>4</v>
      </c>
      <c r="C102">
        <v>1</v>
      </c>
    </row>
    <row r="103" spans="1:3" x14ac:dyDescent="0.25">
      <c r="A103" t="s">
        <v>239</v>
      </c>
      <c r="B103">
        <v>3</v>
      </c>
      <c r="C103">
        <v>0</v>
      </c>
    </row>
    <row r="104" spans="1:3" x14ac:dyDescent="0.25">
      <c r="A104" t="s">
        <v>240</v>
      </c>
      <c r="B104">
        <f>COUNT(#REF!)</f>
        <v>0</v>
      </c>
      <c r="C104">
        <f>COUNT(#REF!)</f>
        <v>0</v>
      </c>
    </row>
    <row r="105" spans="1:3" x14ac:dyDescent="0.25">
      <c r="A105" t="s">
        <v>241</v>
      </c>
      <c r="B105">
        <v>4</v>
      </c>
      <c r="C105">
        <v>0</v>
      </c>
    </row>
    <row r="106" spans="1:3" x14ac:dyDescent="0.25">
      <c r="A106" t="s">
        <v>242</v>
      </c>
      <c r="B106">
        <v>5</v>
      </c>
      <c r="C106">
        <v>1</v>
      </c>
    </row>
    <row r="107" spans="1:3" x14ac:dyDescent="0.25">
      <c r="A107" t="s">
        <v>243</v>
      </c>
      <c r="B107">
        <v>1</v>
      </c>
      <c r="C107">
        <v>3</v>
      </c>
    </row>
    <row r="108" spans="1:3" x14ac:dyDescent="0.25">
      <c r="A108" t="s">
        <v>244</v>
      </c>
      <c r="B108">
        <v>1</v>
      </c>
      <c r="C108">
        <v>2</v>
      </c>
    </row>
    <row r="109" spans="1:3" x14ac:dyDescent="0.25">
      <c r="A109" t="s">
        <v>245</v>
      </c>
      <c r="B109">
        <v>4</v>
      </c>
      <c r="C109">
        <v>0</v>
      </c>
    </row>
    <row r="110" spans="1:3" x14ac:dyDescent="0.25">
      <c r="A110" t="s">
        <v>246</v>
      </c>
      <c r="B110">
        <v>0</v>
      </c>
      <c r="C110">
        <v>0</v>
      </c>
    </row>
    <row r="111" spans="1:3" x14ac:dyDescent="0.25">
      <c r="A111" t="s">
        <v>247</v>
      </c>
      <c r="B111">
        <v>1</v>
      </c>
      <c r="C111">
        <v>1</v>
      </c>
    </row>
    <row r="112" spans="1:3" x14ac:dyDescent="0.25">
      <c r="A112" t="s">
        <v>248</v>
      </c>
      <c r="B112">
        <v>3</v>
      </c>
      <c r="C112">
        <v>2</v>
      </c>
    </row>
    <row r="113" spans="1:3" x14ac:dyDescent="0.25">
      <c r="A113" t="s">
        <v>249</v>
      </c>
      <c r="B113">
        <v>2</v>
      </c>
      <c r="C113">
        <v>0</v>
      </c>
    </row>
    <row r="114" spans="1:3" x14ac:dyDescent="0.25">
      <c r="A114" t="s">
        <v>250</v>
      </c>
      <c r="B114">
        <f>COUNT(#REF!)</f>
        <v>0</v>
      </c>
      <c r="C114">
        <f>COUNT(#REF!)</f>
        <v>0</v>
      </c>
    </row>
    <row r="115" spans="1:3" x14ac:dyDescent="0.25">
      <c r="A115" t="s">
        <v>251</v>
      </c>
      <c r="B115">
        <v>3</v>
      </c>
      <c r="C115">
        <v>2</v>
      </c>
    </row>
    <row r="116" spans="1:3" x14ac:dyDescent="0.25">
      <c r="A116" t="s">
        <v>252</v>
      </c>
      <c r="B116">
        <v>5</v>
      </c>
      <c r="C116">
        <v>2</v>
      </c>
    </row>
    <row r="117" spans="1:3" x14ac:dyDescent="0.25">
      <c r="A117" t="s">
        <v>253</v>
      </c>
      <c r="B117">
        <v>1</v>
      </c>
      <c r="C117">
        <v>3</v>
      </c>
    </row>
    <row r="118" spans="1:3" x14ac:dyDescent="0.25">
      <c r="A118" t="s">
        <v>254</v>
      </c>
      <c r="B118">
        <v>3</v>
      </c>
      <c r="C118">
        <v>2</v>
      </c>
    </row>
    <row r="119" spans="1:3" x14ac:dyDescent="0.25">
      <c r="A119" t="s">
        <v>255</v>
      </c>
      <c r="B119">
        <v>0</v>
      </c>
      <c r="C119">
        <v>3</v>
      </c>
    </row>
    <row r="120" spans="1:3" x14ac:dyDescent="0.25">
      <c r="A120" t="s">
        <v>256</v>
      </c>
      <c r="B120">
        <v>2</v>
      </c>
      <c r="C120">
        <v>0</v>
      </c>
    </row>
    <row r="121" spans="1:3" x14ac:dyDescent="0.25">
      <c r="A121" t="s">
        <v>257</v>
      </c>
      <c r="B121">
        <v>2</v>
      </c>
      <c r="C121">
        <v>2</v>
      </c>
    </row>
    <row r="122" spans="1:3" x14ac:dyDescent="0.25">
      <c r="A122" t="s">
        <v>258</v>
      </c>
      <c r="B122">
        <v>1</v>
      </c>
      <c r="C122">
        <v>3</v>
      </c>
    </row>
    <row r="123" spans="1:3" x14ac:dyDescent="0.25">
      <c r="A123" t="s">
        <v>259</v>
      </c>
      <c r="B123">
        <v>0</v>
      </c>
      <c r="C123">
        <v>2</v>
      </c>
    </row>
    <row r="124" spans="1:3" x14ac:dyDescent="0.25">
      <c r="A124" t="s">
        <v>260</v>
      </c>
      <c r="B124">
        <f>COUNT(#REF!)</f>
        <v>0</v>
      </c>
      <c r="C124">
        <f>COUNT(#REF!)</f>
        <v>0</v>
      </c>
    </row>
    <row r="125" spans="1:3" x14ac:dyDescent="0.25">
      <c r="A125" t="s">
        <v>261</v>
      </c>
      <c r="B125">
        <v>4</v>
      </c>
      <c r="C125">
        <v>0</v>
      </c>
    </row>
    <row r="126" spans="1:3" x14ac:dyDescent="0.25">
      <c r="A126" t="s">
        <v>262</v>
      </c>
      <c r="B126">
        <v>0</v>
      </c>
      <c r="C126">
        <v>2</v>
      </c>
    </row>
    <row r="127" spans="1:3" x14ac:dyDescent="0.25">
      <c r="A127" t="s">
        <v>263</v>
      </c>
      <c r="B127">
        <v>1</v>
      </c>
      <c r="C127">
        <v>2</v>
      </c>
    </row>
    <row r="128" spans="1:3" x14ac:dyDescent="0.25">
      <c r="A128" t="s">
        <v>264</v>
      </c>
      <c r="B128">
        <v>3</v>
      </c>
      <c r="C128">
        <v>0</v>
      </c>
    </row>
    <row r="129" spans="1:3" x14ac:dyDescent="0.25">
      <c r="A129" t="s">
        <v>265</v>
      </c>
      <c r="B129">
        <v>2</v>
      </c>
      <c r="C129">
        <v>1</v>
      </c>
    </row>
    <row r="130" spans="1:3" x14ac:dyDescent="0.25">
      <c r="A130" t="s">
        <v>266</v>
      </c>
      <c r="B130">
        <v>1</v>
      </c>
      <c r="C130">
        <v>2</v>
      </c>
    </row>
    <row r="133" spans="1:3" x14ac:dyDescent="0.25">
      <c r="A133" s="3" t="s">
        <v>161</v>
      </c>
      <c r="B133" s="3"/>
      <c r="C133" s="3"/>
    </row>
    <row r="134" spans="1:3" x14ac:dyDescent="0.25">
      <c r="A134" s="3"/>
      <c r="B134" s="3" t="s">
        <v>188</v>
      </c>
      <c r="C134" s="3" t="s">
        <v>189</v>
      </c>
    </row>
    <row r="135" spans="1:3" x14ac:dyDescent="0.25">
      <c r="A135" t="s">
        <v>227</v>
      </c>
      <c r="B135">
        <v>2</v>
      </c>
      <c r="C135">
        <v>17</v>
      </c>
    </row>
    <row r="136" spans="1:3" x14ac:dyDescent="0.25">
      <c r="A136" t="s">
        <v>228</v>
      </c>
      <c r="B136">
        <v>9</v>
      </c>
      <c r="C136">
        <v>10</v>
      </c>
    </row>
    <row r="137" spans="1:3" x14ac:dyDescent="0.25">
      <c r="A137" t="s">
        <v>229</v>
      </c>
      <c r="B137">
        <v>16</v>
      </c>
      <c r="C137">
        <v>7</v>
      </c>
    </row>
    <row r="138" spans="1:3" x14ac:dyDescent="0.25">
      <c r="A138" t="s">
        <v>230</v>
      </c>
      <c r="B138">
        <v>26</v>
      </c>
      <c r="C138">
        <v>5</v>
      </c>
    </row>
    <row r="139" spans="1:3" x14ac:dyDescent="0.25">
      <c r="A139" t="s">
        <v>231</v>
      </c>
      <c r="B139">
        <v>16</v>
      </c>
      <c r="C139">
        <v>3</v>
      </c>
    </row>
    <row r="140" spans="1:3" x14ac:dyDescent="0.25">
      <c r="A140" t="s">
        <v>232</v>
      </c>
      <c r="B140">
        <v>2</v>
      </c>
      <c r="C140">
        <v>5</v>
      </c>
    </row>
    <row r="141" spans="1:3" x14ac:dyDescent="0.25">
      <c r="A141" t="s">
        <v>233</v>
      </c>
      <c r="B141">
        <v>4</v>
      </c>
      <c r="C141">
        <v>4</v>
      </c>
    </row>
    <row r="142" spans="1:3" x14ac:dyDescent="0.25">
      <c r="A142" t="s">
        <v>234</v>
      </c>
      <c r="B142">
        <v>15</v>
      </c>
      <c r="C142">
        <v>18</v>
      </c>
    </row>
    <row r="143" spans="1:3" x14ac:dyDescent="0.25">
      <c r="A143" t="s">
        <v>235</v>
      </c>
      <c r="B143">
        <v>18</v>
      </c>
      <c r="C143">
        <v>7</v>
      </c>
    </row>
    <row r="144" spans="1:3" x14ac:dyDescent="0.25">
      <c r="A144" t="s">
        <v>236</v>
      </c>
      <c r="B144">
        <v>4</v>
      </c>
      <c r="C144">
        <v>20</v>
      </c>
    </row>
    <row r="145" spans="1:3" x14ac:dyDescent="0.25">
      <c r="A145" t="s">
        <v>237</v>
      </c>
      <c r="B145">
        <v>8</v>
      </c>
      <c r="C145">
        <v>5</v>
      </c>
    </row>
    <row r="146" spans="1:3" x14ac:dyDescent="0.25">
      <c r="A146" t="s">
        <v>238</v>
      </c>
      <c r="B146">
        <v>7</v>
      </c>
      <c r="C146">
        <v>7</v>
      </c>
    </row>
    <row r="147" spans="1:3" x14ac:dyDescent="0.25">
      <c r="A147" t="s">
        <v>239</v>
      </c>
      <c r="B147">
        <v>4</v>
      </c>
      <c r="C147">
        <v>3</v>
      </c>
    </row>
    <row r="148" spans="1:3" x14ac:dyDescent="0.25">
      <c r="A148" t="s">
        <v>240</v>
      </c>
      <c r="B148">
        <v>8</v>
      </c>
      <c r="C148">
        <v>12</v>
      </c>
    </row>
    <row r="149" spans="1:3" x14ac:dyDescent="0.25">
      <c r="A149" t="s">
        <v>241</v>
      </c>
      <c r="B149">
        <v>4</v>
      </c>
      <c r="C149">
        <v>14</v>
      </c>
    </row>
    <row r="150" spans="1:3" x14ac:dyDescent="0.25">
      <c r="A150" t="s">
        <v>242</v>
      </c>
      <c r="B150">
        <v>13</v>
      </c>
      <c r="C150">
        <v>6</v>
      </c>
    </row>
    <row r="151" spans="1:3" x14ac:dyDescent="0.25">
      <c r="A151" t="s">
        <v>243</v>
      </c>
      <c r="B151">
        <v>2</v>
      </c>
      <c r="C151">
        <v>11</v>
      </c>
    </row>
    <row r="152" spans="1:3" x14ac:dyDescent="0.25">
      <c r="A152" t="s">
        <v>244</v>
      </c>
      <c r="B152">
        <v>18</v>
      </c>
      <c r="C152">
        <v>19</v>
      </c>
    </row>
    <row r="153" spans="1:3" x14ac:dyDescent="0.25">
      <c r="A153" t="s">
        <v>245</v>
      </c>
      <c r="B153">
        <v>10</v>
      </c>
      <c r="C153">
        <v>5</v>
      </c>
    </row>
    <row r="154" spans="1:3" x14ac:dyDescent="0.25">
      <c r="A154" t="s">
        <v>246</v>
      </c>
      <c r="B154">
        <v>3</v>
      </c>
      <c r="C154">
        <v>3</v>
      </c>
    </row>
    <row r="155" spans="1:3" x14ac:dyDescent="0.25">
      <c r="A155" t="s">
        <v>247</v>
      </c>
      <c r="B155">
        <v>14</v>
      </c>
      <c r="C155">
        <v>6</v>
      </c>
    </row>
    <row r="156" spans="1:3" x14ac:dyDescent="0.25">
      <c r="A156" t="s">
        <v>248</v>
      </c>
      <c r="B156">
        <v>19</v>
      </c>
      <c r="C156">
        <v>21</v>
      </c>
    </row>
    <row r="157" spans="1:3" x14ac:dyDescent="0.25">
      <c r="A157" t="s">
        <v>249</v>
      </c>
      <c r="B157">
        <v>3</v>
      </c>
      <c r="C157">
        <v>1</v>
      </c>
    </row>
    <row r="158" spans="1:3" x14ac:dyDescent="0.25">
      <c r="A158" t="s">
        <v>250</v>
      </c>
      <c r="B158">
        <v>9</v>
      </c>
      <c r="C158">
        <v>14</v>
      </c>
    </row>
    <row r="159" spans="1:3" x14ac:dyDescent="0.25">
      <c r="A159" t="s">
        <v>251</v>
      </c>
      <c r="B159">
        <v>10</v>
      </c>
      <c r="C159">
        <v>10</v>
      </c>
    </row>
    <row r="160" spans="1:3" x14ac:dyDescent="0.25">
      <c r="A160" t="s">
        <v>252</v>
      </c>
      <c r="B160">
        <v>7</v>
      </c>
      <c r="C160">
        <v>10</v>
      </c>
    </row>
    <row r="161" spans="1:3" x14ac:dyDescent="0.25">
      <c r="A161" t="s">
        <v>253</v>
      </c>
      <c r="B161">
        <v>7</v>
      </c>
      <c r="C161">
        <v>6</v>
      </c>
    </row>
    <row r="162" spans="1:3" x14ac:dyDescent="0.25">
      <c r="A162" t="s">
        <v>254</v>
      </c>
      <c r="B162">
        <v>8</v>
      </c>
      <c r="C162">
        <v>18</v>
      </c>
    </row>
    <row r="163" spans="1:3" x14ac:dyDescent="0.25">
      <c r="A163" t="s">
        <v>255</v>
      </c>
      <c r="B163">
        <v>17</v>
      </c>
      <c r="C163">
        <v>6</v>
      </c>
    </row>
    <row r="164" spans="1:3" x14ac:dyDescent="0.25">
      <c r="A164" t="s">
        <v>256</v>
      </c>
      <c r="B164">
        <v>16</v>
      </c>
      <c r="C164">
        <v>11</v>
      </c>
    </row>
    <row r="165" spans="1:3" x14ac:dyDescent="0.25">
      <c r="A165" t="s">
        <v>257</v>
      </c>
      <c r="B165">
        <v>3</v>
      </c>
      <c r="C165">
        <v>4</v>
      </c>
    </row>
    <row r="166" spans="1:3" x14ac:dyDescent="0.25">
      <c r="A166" t="s">
        <v>258</v>
      </c>
      <c r="B166">
        <v>11</v>
      </c>
      <c r="C166">
        <v>17</v>
      </c>
    </row>
    <row r="167" spans="1:3" x14ac:dyDescent="0.25">
      <c r="A167" t="s">
        <v>259</v>
      </c>
      <c r="B167">
        <v>8</v>
      </c>
      <c r="C167">
        <v>10</v>
      </c>
    </row>
    <row r="168" spans="1:3" x14ac:dyDescent="0.25">
      <c r="A168" t="s">
        <v>260</v>
      </c>
      <c r="B168">
        <v>10</v>
      </c>
      <c r="C168">
        <v>15</v>
      </c>
    </row>
    <row r="169" spans="1:3" x14ac:dyDescent="0.25">
      <c r="A169" t="s">
        <v>261</v>
      </c>
      <c r="B169">
        <v>3</v>
      </c>
      <c r="C169">
        <v>8</v>
      </c>
    </row>
    <row r="170" spans="1:3" x14ac:dyDescent="0.25">
      <c r="A170" t="s">
        <v>262</v>
      </c>
      <c r="B170">
        <v>5</v>
      </c>
      <c r="C170">
        <v>9</v>
      </c>
    </row>
    <row r="171" spans="1:3" x14ac:dyDescent="0.25">
      <c r="A171" t="s">
        <v>263</v>
      </c>
      <c r="B171">
        <v>10</v>
      </c>
      <c r="C171">
        <v>2</v>
      </c>
    </row>
    <row r="172" spans="1:3" x14ac:dyDescent="0.25">
      <c r="A172" t="s">
        <v>264</v>
      </c>
      <c r="B172">
        <v>6</v>
      </c>
      <c r="C172">
        <v>26</v>
      </c>
    </row>
    <row r="173" spans="1:3" x14ac:dyDescent="0.25">
      <c r="A173" t="s">
        <v>265</v>
      </c>
      <c r="B173">
        <v>8</v>
      </c>
      <c r="C173">
        <v>16</v>
      </c>
    </row>
    <row r="174" spans="1:3" x14ac:dyDescent="0.25">
      <c r="A174" t="s">
        <v>266</v>
      </c>
      <c r="B174">
        <v>10</v>
      </c>
      <c r="C174">
        <v>8</v>
      </c>
    </row>
    <row r="177" spans="1:3" x14ac:dyDescent="0.25">
      <c r="A177" s="3" t="s">
        <v>273</v>
      </c>
      <c r="B177" s="3"/>
      <c r="C177" s="3"/>
    </row>
    <row r="178" spans="1:3" x14ac:dyDescent="0.25">
      <c r="A178" s="3"/>
      <c r="B178" s="3" t="s">
        <v>188</v>
      </c>
      <c r="C178" s="3" t="s">
        <v>189</v>
      </c>
    </row>
    <row r="179" spans="1:3" x14ac:dyDescent="0.25">
      <c r="A179" t="s">
        <v>227</v>
      </c>
      <c r="B179">
        <v>11</v>
      </c>
      <c r="C179">
        <v>2</v>
      </c>
    </row>
    <row r="180" spans="1:3" x14ac:dyDescent="0.25">
      <c r="A180" t="s">
        <v>228</v>
      </c>
      <c r="B180">
        <v>3</v>
      </c>
      <c r="C180">
        <v>3</v>
      </c>
    </row>
    <row r="181" spans="1:3" x14ac:dyDescent="0.25">
      <c r="A181" t="s">
        <v>229</v>
      </c>
      <c r="B181">
        <v>14</v>
      </c>
      <c r="C181">
        <v>1</v>
      </c>
    </row>
    <row r="182" spans="1:3" x14ac:dyDescent="0.25">
      <c r="A182" t="s">
        <v>230</v>
      </c>
      <c r="B182">
        <v>10</v>
      </c>
      <c r="C182">
        <v>4</v>
      </c>
    </row>
    <row r="183" spans="1:3" x14ac:dyDescent="0.25">
      <c r="A183" t="s">
        <v>231</v>
      </c>
      <c r="B183">
        <v>8</v>
      </c>
      <c r="C183">
        <v>8</v>
      </c>
    </row>
    <row r="184" spans="1:3" x14ac:dyDescent="0.25">
      <c r="A184" t="s">
        <v>232</v>
      </c>
      <c r="B184">
        <v>4</v>
      </c>
      <c r="C184">
        <v>4</v>
      </c>
    </row>
    <row r="185" spans="1:3" x14ac:dyDescent="0.25">
      <c r="A185" t="s">
        <v>233</v>
      </c>
      <c r="B185">
        <v>7</v>
      </c>
      <c r="C185">
        <v>3</v>
      </c>
    </row>
    <row r="186" spans="1:3" x14ac:dyDescent="0.25">
      <c r="A186" t="s">
        <v>234</v>
      </c>
      <c r="B186">
        <v>5</v>
      </c>
      <c r="C186">
        <v>3</v>
      </c>
    </row>
    <row r="187" spans="1:3" x14ac:dyDescent="0.25">
      <c r="A187" t="s">
        <v>235</v>
      </c>
      <c r="B187">
        <v>4</v>
      </c>
      <c r="C187">
        <v>5</v>
      </c>
    </row>
    <row r="188" spans="1:3" x14ac:dyDescent="0.25">
      <c r="A188" t="s">
        <v>236</v>
      </c>
      <c r="B188">
        <v>1</v>
      </c>
      <c r="C188">
        <v>3</v>
      </c>
    </row>
    <row r="189" spans="1:3" x14ac:dyDescent="0.25">
      <c r="A189" t="s">
        <v>237</v>
      </c>
      <c r="B189">
        <v>4</v>
      </c>
      <c r="C189">
        <v>15</v>
      </c>
    </row>
    <row r="190" spans="1:3" x14ac:dyDescent="0.25">
      <c r="A190" t="s">
        <v>238</v>
      </c>
      <c r="B190">
        <v>4</v>
      </c>
      <c r="C190">
        <v>3</v>
      </c>
    </row>
    <row r="191" spans="1:3" x14ac:dyDescent="0.25">
      <c r="A191" t="s">
        <v>239</v>
      </c>
      <c r="B191">
        <v>8</v>
      </c>
      <c r="C191">
        <v>9</v>
      </c>
    </row>
    <row r="192" spans="1:3" x14ac:dyDescent="0.25">
      <c r="A192" t="s">
        <v>240</v>
      </c>
      <c r="B192">
        <v>7</v>
      </c>
      <c r="C192">
        <v>7</v>
      </c>
    </row>
    <row r="193" spans="1:3" x14ac:dyDescent="0.25">
      <c r="A193" t="s">
        <v>241</v>
      </c>
      <c r="B193">
        <v>22</v>
      </c>
      <c r="C193">
        <v>27</v>
      </c>
    </row>
    <row r="194" spans="1:3" x14ac:dyDescent="0.25">
      <c r="A194" t="s">
        <v>242</v>
      </c>
      <c r="B194">
        <v>4</v>
      </c>
      <c r="C194">
        <v>11</v>
      </c>
    </row>
    <row r="195" spans="1:3" x14ac:dyDescent="0.25">
      <c r="A195" t="s">
        <v>243</v>
      </c>
      <c r="B195">
        <v>1</v>
      </c>
      <c r="C195">
        <v>0</v>
      </c>
    </row>
    <row r="196" spans="1:3" x14ac:dyDescent="0.25">
      <c r="A196" t="s">
        <v>244</v>
      </c>
      <c r="B196">
        <v>5</v>
      </c>
      <c r="C196">
        <v>3</v>
      </c>
    </row>
    <row r="197" spans="1:3" x14ac:dyDescent="0.25">
      <c r="A197" t="s">
        <v>245</v>
      </c>
      <c r="B197">
        <v>9</v>
      </c>
      <c r="C197">
        <v>8</v>
      </c>
    </row>
    <row r="198" spans="1:3" x14ac:dyDescent="0.25">
      <c r="A198" t="s">
        <v>246</v>
      </c>
      <c r="B198">
        <v>0</v>
      </c>
      <c r="C198">
        <v>1</v>
      </c>
    </row>
    <row r="199" spans="1:3" x14ac:dyDescent="0.25">
      <c r="A199" t="s">
        <v>247</v>
      </c>
      <c r="B199">
        <v>6</v>
      </c>
      <c r="C199">
        <v>3</v>
      </c>
    </row>
    <row r="200" spans="1:3" x14ac:dyDescent="0.25">
      <c r="A200" t="s">
        <v>248</v>
      </c>
      <c r="B200">
        <v>27</v>
      </c>
      <c r="C200">
        <v>7</v>
      </c>
    </row>
    <row r="201" spans="1:3" x14ac:dyDescent="0.25">
      <c r="A201" t="s">
        <v>249</v>
      </c>
      <c r="B201">
        <v>4</v>
      </c>
      <c r="C201">
        <v>4</v>
      </c>
    </row>
    <row r="202" spans="1:3" x14ac:dyDescent="0.25">
      <c r="A202" t="s">
        <v>250</v>
      </c>
      <c r="B202">
        <v>5</v>
      </c>
      <c r="C202">
        <v>6</v>
      </c>
    </row>
    <row r="203" spans="1:3" x14ac:dyDescent="0.25">
      <c r="A203" t="s">
        <v>251</v>
      </c>
      <c r="B203">
        <v>46</v>
      </c>
      <c r="C203">
        <v>15</v>
      </c>
    </row>
    <row r="204" spans="1:3" x14ac:dyDescent="0.25">
      <c r="A204" t="s">
        <v>252</v>
      </c>
      <c r="B204">
        <v>4</v>
      </c>
      <c r="C204">
        <v>2</v>
      </c>
    </row>
    <row r="205" spans="1:3" x14ac:dyDescent="0.25">
      <c r="A205" t="s">
        <v>253</v>
      </c>
      <c r="B205">
        <v>6</v>
      </c>
      <c r="C205">
        <v>10</v>
      </c>
    </row>
    <row r="206" spans="1:3" x14ac:dyDescent="0.25">
      <c r="A206" t="s">
        <v>254</v>
      </c>
      <c r="B206">
        <v>4</v>
      </c>
      <c r="C206">
        <v>2</v>
      </c>
    </row>
    <row r="207" spans="1:3" x14ac:dyDescent="0.25">
      <c r="A207" t="s">
        <v>255</v>
      </c>
      <c r="B207">
        <v>26</v>
      </c>
      <c r="C207">
        <v>17</v>
      </c>
    </row>
    <row r="208" spans="1:3" x14ac:dyDescent="0.25">
      <c r="A208" t="s">
        <v>256</v>
      </c>
      <c r="B208">
        <v>0</v>
      </c>
      <c r="C208">
        <v>1</v>
      </c>
    </row>
    <row r="209" spans="1:3" x14ac:dyDescent="0.25">
      <c r="A209" t="s">
        <v>257</v>
      </c>
      <c r="B209">
        <v>12</v>
      </c>
      <c r="C209">
        <v>9</v>
      </c>
    </row>
    <row r="210" spans="1:3" x14ac:dyDescent="0.25">
      <c r="A210" t="s">
        <v>258</v>
      </c>
      <c r="B210">
        <v>3</v>
      </c>
      <c r="C210">
        <v>2</v>
      </c>
    </row>
    <row r="211" spans="1:3" x14ac:dyDescent="0.25">
      <c r="A211" t="s">
        <v>259</v>
      </c>
      <c r="B211">
        <v>3</v>
      </c>
      <c r="C211">
        <v>9</v>
      </c>
    </row>
    <row r="212" spans="1:3" x14ac:dyDescent="0.25">
      <c r="A212" t="s">
        <v>260</v>
      </c>
      <c r="B212">
        <v>13</v>
      </c>
      <c r="C212">
        <v>8</v>
      </c>
    </row>
    <row r="213" spans="1:3" x14ac:dyDescent="0.25">
      <c r="A213" t="s">
        <v>261</v>
      </c>
      <c r="B213">
        <v>11</v>
      </c>
      <c r="C213">
        <v>11</v>
      </c>
    </row>
    <row r="214" spans="1:3" x14ac:dyDescent="0.25">
      <c r="A214" t="s">
        <v>262</v>
      </c>
      <c r="B214">
        <v>4</v>
      </c>
      <c r="C214">
        <v>2</v>
      </c>
    </row>
    <row r="215" spans="1:3" x14ac:dyDescent="0.25">
      <c r="A215" t="s">
        <v>263</v>
      </c>
      <c r="B215">
        <v>4</v>
      </c>
      <c r="C215">
        <v>15</v>
      </c>
    </row>
    <row r="216" spans="1:3" x14ac:dyDescent="0.25">
      <c r="A216" t="s">
        <v>264</v>
      </c>
      <c r="B216">
        <v>0</v>
      </c>
      <c r="C216">
        <v>2</v>
      </c>
    </row>
    <row r="217" spans="1:3" x14ac:dyDescent="0.25">
      <c r="A217" t="s">
        <v>265</v>
      </c>
      <c r="B217">
        <v>0</v>
      </c>
      <c r="C217">
        <v>5</v>
      </c>
    </row>
    <row r="218" spans="1:3" x14ac:dyDescent="0.25">
      <c r="A218" t="s">
        <v>266</v>
      </c>
      <c r="B218">
        <v>1</v>
      </c>
      <c r="C218">
        <v>2</v>
      </c>
    </row>
    <row r="221" spans="1:3" x14ac:dyDescent="0.25">
      <c r="A221" s="3" t="s">
        <v>274</v>
      </c>
      <c r="B221" s="3"/>
    </row>
    <row r="222" spans="1:3" x14ac:dyDescent="0.25">
      <c r="A222" s="3"/>
      <c r="B222" s="3" t="s">
        <v>188</v>
      </c>
      <c r="C222" s="3" t="s">
        <v>189</v>
      </c>
    </row>
    <row r="223" spans="1:3" x14ac:dyDescent="0.25">
      <c r="A223" t="s">
        <v>227</v>
      </c>
      <c r="B223">
        <v>2</v>
      </c>
      <c r="C223">
        <v>3</v>
      </c>
    </row>
    <row r="224" spans="1:3" x14ac:dyDescent="0.25">
      <c r="A224" t="s">
        <v>228</v>
      </c>
      <c r="B224">
        <v>6</v>
      </c>
      <c r="C224">
        <v>4</v>
      </c>
    </row>
    <row r="225" spans="1:3" x14ac:dyDescent="0.25">
      <c r="A225" t="s">
        <v>229</v>
      </c>
      <c r="B225">
        <v>3</v>
      </c>
      <c r="C225">
        <v>0</v>
      </c>
    </row>
    <row r="226" spans="1:3" x14ac:dyDescent="0.25">
      <c r="A226" t="s">
        <v>230</v>
      </c>
      <c r="B226">
        <v>1</v>
      </c>
      <c r="C226">
        <v>0</v>
      </c>
    </row>
    <row r="227" spans="1:3" x14ac:dyDescent="0.25">
      <c r="A227" t="s">
        <v>231</v>
      </c>
      <c r="B227">
        <v>3</v>
      </c>
      <c r="C227">
        <v>3</v>
      </c>
    </row>
    <row r="228" spans="1:3" x14ac:dyDescent="0.25">
      <c r="A228" t="s">
        <v>232</v>
      </c>
      <c r="B228">
        <v>1</v>
      </c>
      <c r="C228">
        <v>0</v>
      </c>
    </row>
    <row r="229" spans="1:3" x14ac:dyDescent="0.25">
      <c r="A229" t="s">
        <v>233</v>
      </c>
      <c r="B229">
        <v>3</v>
      </c>
      <c r="C229">
        <v>4</v>
      </c>
    </row>
    <row r="230" spans="1:3" x14ac:dyDescent="0.25">
      <c r="A230" t="s">
        <v>234</v>
      </c>
      <c r="B230">
        <v>3</v>
      </c>
      <c r="C230">
        <v>1</v>
      </c>
    </row>
    <row r="231" spans="1:3" x14ac:dyDescent="0.25">
      <c r="A231" t="s">
        <v>235</v>
      </c>
      <c r="B231">
        <v>3</v>
      </c>
      <c r="C231">
        <v>1</v>
      </c>
    </row>
    <row r="232" spans="1:3" x14ac:dyDescent="0.25">
      <c r="A232" t="s">
        <v>236</v>
      </c>
      <c r="B232">
        <v>1</v>
      </c>
      <c r="C232">
        <v>2</v>
      </c>
    </row>
    <row r="233" spans="1:3" x14ac:dyDescent="0.25">
      <c r="A233" t="s">
        <v>237</v>
      </c>
      <c r="B233">
        <v>3</v>
      </c>
      <c r="C233">
        <v>1</v>
      </c>
    </row>
    <row r="234" spans="1:3" x14ac:dyDescent="0.25">
      <c r="A234" t="s">
        <v>238</v>
      </c>
      <c r="B234">
        <v>18</v>
      </c>
      <c r="C234">
        <v>1</v>
      </c>
    </row>
    <row r="235" spans="1:3" x14ac:dyDescent="0.25">
      <c r="A235" t="s">
        <v>239</v>
      </c>
      <c r="B235">
        <v>8</v>
      </c>
      <c r="C235">
        <v>0</v>
      </c>
    </row>
    <row r="236" spans="1:3" x14ac:dyDescent="0.25">
      <c r="A236" t="s">
        <v>240</v>
      </c>
      <c r="B236">
        <v>2</v>
      </c>
      <c r="C236">
        <v>2</v>
      </c>
    </row>
    <row r="237" spans="1:3" x14ac:dyDescent="0.25">
      <c r="A237" t="s">
        <v>241</v>
      </c>
      <c r="B237">
        <v>5</v>
      </c>
      <c r="C237">
        <v>0</v>
      </c>
    </row>
    <row r="238" spans="1:3" x14ac:dyDescent="0.25">
      <c r="A238" t="s">
        <v>242</v>
      </c>
      <c r="B238">
        <v>6</v>
      </c>
      <c r="C238">
        <v>1</v>
      </c>
    </row>
    <row r="239" spans="1:3" x14ac:dyDescent="0.25">
      <c r="A239" t="s">
        <v>243</v>
      </c>
      <c r="B239">
        <v>1</v>
      </c>
      <c r="C239">
        <v>4</v>
      </c>
    </row>
    <row r="240" spans="1:3" x14ac:dyDescent="0.25">
      <c r="A240" t="s">
        <v>244</v>
      </c>
      <c r="B240">
        <v>1</v>
      </c>
      <c r="C240">
        <v>3</v>
      </c>
    </row>
    <row r="241" spans="1:3" x14ac:dyDescent="0.25">
      <c r="A241" t="s">
        <v>245</v>
      </c>
      <c r="B241">
        <v>5</v>
      </c>
      <c r="C241">
        <v>0</v>
      </c>
    </row>
    <row r="242" spans="1:3" x14ac:dyDescent="0.25">
      <c r="A242" t="s">
        <v>246</v>
      </c>
      <c r="B242">
        <v>0</v>
      </c>
      <c r="C242">
        <v>0</v>
      </c>
    </row>
    <row r="243" spans="1:3" x14ac:dyDescent="0.25">
      <c r="A243" t="s">
        <v>247</v>
      </c>
      <c r="B243">
        <v>1</v>
      </c>
      <c r="C243">
        <v>1</v>
      </c>
    </row>
    <row r="244" spans="1:3" x14ac:dyDescent="0.25">
      <c r="A244" t="s">
        <v>248</v>
      </c>
      <c r="B244">
        <v>3</v>
      </c>
      <c r="C244">
        <v>3</v>
      </c>
    </row>
    <row r="245" spans="1:3" x14ac:dyDescent="0.25">
      <c r="A245" t="s">
        <v>249</v>
      </c>
      <c r="B245">
        <v>2</v>
      </c>
      <c r="C245">
        <v>0</v>
      </c>
    </row>
    <row r="246" spans="1:3" x14ac:dyDescent="0.25">
      <c r="A246" t="s">
        <v>250</v>
      </c>
      <c r="B246">
        <v>2</v>
      </c>
      <c r="C246">
        <v>2</v>
      </c>
    </row>
    <row r="247" spans="1:3" x14ac:dyDescent="0.25">
      <c r="A247" t="s">
        <v>251</v>
      </c>
      <c r="B247">
        <v>3</v>
      </c>
      <c r="C247">
        <v>2</v>
      </c>
    </row>
    <row r="248" spans="1:3" x14ac:dyDescent="0.25">
      <c r="A248" t="s">
        <v>252</v>
      </c>
      <c r="B248">
        <v>9</v>
      </c>
      <c r="C248">
        <v>2</v>
      </c>
    </row>
    <row r="249" spans="1:3" x14ac:dyDescent="0.25">
      <c r="A249" t="s">
        <v>253</v>
      </c>
      <c r="B249">
        <v>1</v>
      </c>
      <c r="C249">
        <v>3</v>
      </c>
    </row>
    <row r="250" spans="1:3" x14ac:dyDescent="0.25">
      <c r="A250" t="s">
        <v>254</v>
      </c>
      <c r="B250">
        <v>3</v>
      </c>
      <c r="C250">
        <v>2</v>
      </c>
    </row>
    <row r="251" spans="1:3" x14ac:dyDescent="0.25">
      <c r="A251" t="s">
        <v>255</v>
      </c>
      <c r="B251">
        <v>0</v>
      </c>
      <c r="C251">
        <v>3</v>
      </c>
    </row>
    <row r="252" spans="1:3" x14ac:dyDescent="0.25">
      <c r="A252" t="s">
        <v>256</v>
      </c>
      <c r="B252">
        <v>2</v>
      </c>
      <c r="C252">
        <v>0</v>
      </c>
    </row>
    <row r="253" spans="1:3" x14ac:dyDescent="0.25">
      <c r="A253" t="s">
        <v>257</v>
      </c>
      <c r="B253">
        <v>2</v>
      </c>
      <c r="C253">
        <v>2</v>
      </c>
    </row>
    <row r="254" spans="1:3" x14ac:dyDescent="0.25">
      <c r="A254" t="s">
        <v>258</v>
      </c>
      <c r="B254">
        <v>1</v>
      </c>
      <c r="C254">
        <v>4</v>
      </c>
    </row>
    <row r="255" spans="1:3" x14ac:dyDescent="0.25">
      <c r="A255" t="s">
        <v>259</v>
      </c>
      <c r="B255">
        <v>0</v>
      </c>
      <c r="C255">
        <v>3</v>
      </c>
    </row>
    <row r="256" spans="1:3" x14ac:dyDescent="0.25">
      <c r="A256" t="s">
        <v>260</v>
      </c>
      <c r="B256">
        <v>4</v>
      </c>
      <c r="C256">
        <v>3</v>
      </c>
    </row>
    <row r="257" spans="1:3" x14ac:dyDescent="0.25">
      <c r="A257" t="s">
        <v>261</v>
      </c>
      <c r="B257">
        <v>4</v>
      </c>
      <c r="C257">
        <v>0</v>
      </c>
    </row>
    <row r="258" spans="1:3" x14ac:dyDescent="0.25">
      <c r="A258" t="s">
        <v>262</v>
      </c>
      <c r="B258">
        <v>0</v>
      </c>
      <c r="C258">
        <v>4</v>
      </c>
    </row>
    <row r="259" spans="1:3" x14ac:dyDescent="0.25">
      <c r="A259" t="s">
        <v>263</v>
      </c>
      <c r="B259">
        <v>1</v>
      </c>
      <c r="C259">
        <v>2</v>
      </c>
    </row>
    <row r="260" spans="1:3" x14ac:dyDescent="0.25">
      <c r="A260" t="s">
        <v>264</v>
      </c>
      <c r="B260">
        <v>3</v>
      </c>
      <c r="C260">
        <v>0</v>
      </c>
    </row>
    <row r="261" spans="1:3" x14ac:dyDescent="0.25">
      <c r="A261" t="s">
        <v>265</v>
      </c>
      <c r="B261">
        <v>2</v>
      </c>
      <c r="C261">
        <v>1</v>
      </c>
    </row>
    <row r="262" spans="1:3" x14ac:dyDescent="0.25">
      <c r="A262" t="s">
        <v>266</v>
      </c>
      <c r="B262">
        <v>1</v>
      </c>
      <c r="C262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79" workbookViewId="0">
      <selection activeCell="A84" sqref="A84"/>
    </sheetView>
  </sheetViews>
  <sheetFormatPr defaultRowHeight="15" x14ac:dyDescent="0.25"/>
  <cols>
    <col min="1" max="1" width="23.5703125" bestFit="1" customWidth="1"/>
    <col min="2" max="2" width="27.7109375" customWidth="1"/>
    <col min="3" max="5" width="9.140625" style="8"/>
  </cols>
  <sheetData>
    <row r="1" spans="1:6" s="3" customFormat="1" x14ac:dyDescent="0.25">
      <c r="A1" s="3" t="s">
        <v>0</v>
      </c>
      <c r="B1" s="3" t="s">
        <v>1</v>
      </c>
      <c r="C1" s="12" t="s">
        <v>131</v>
      </c>
      <c r="D1" s="13" t="s">
        <v>133</v>
      </c>
      <c r="E1" s="13" t="s">
        <v>134</v>
      </c>
      <c r="F1" s="12" t="s">
        <v>132</v>
      </c>
    </row>
    <row r="2" spans="1:6" x14ac:dyDescent="0.25">
      <c r="C2" s="9"/>
    </row>
    <row r="3" spans="1:6" x14ac:dyDescent="0.25">
      <c r="A3" s="2" t="s">
        <v>152</v>
      </c>
      <c r="B3" s="2" t="s">
        <v>205</v>
      </c>
      <c r="C3" s="8">
        <v>137</v>
      </c>
      <c r="D3" s="8">
        <v>183</v>
      </c>
      <c r="E3" s="11" t="s">
        <v>95</v>
      </c>
      <c r="F3">
        <f>SUM(C3:E3)</f>
        <v>320</v>
      </c>
    </row>
    <row r="4" spans="1:6" x14ac:dyDescent="0.25">
      <c r="A4" s="2" t="s">
        <v>115</v>
      </c>
      <c r="B4" s="2" t="s">
        <v>206</v>
      </c>
      <c r="C4" s="8">
        <v>9</v>
      </c>
      <c r="D4" s="8">
        <v>1</v>
      </c>
      <c r="E4" s="11" t="s">
        <v>95</v>
      </c>
      <c r="F4">
        <f t="shared" ref="F4:F72" si="0">SUM(C4:E4)</f>
        <v>10</v>
      </c>
    </row>
    <row r="5" spans="1:6" x14ac:dyDescent="0.25">
      <c r="A5" s="2" t="s">
        <v>116</v>
      </c>
      <c r="B5" s="1" t="s">
        <v>135</v>
      </c>
      <c r="C5" s="8">
        <v>5</v>
      </c>
      <c r="D5" s="8">
        <v>1</v>
      </c>
      <c r="E5" s="11" t="s">
        <v>223</v>
      </c>
      <c r="F5">
        <f t="shared" si="0"/>
        <v>6</v>
      </c>
    </row>
    <row r="6" spans="1:6" x14ac:dyDescent="0.25">
      <c r="A6" s="2" t="s">
        <v>117</v>
      </c>
      <c r="B6" s="1" t="s">
        <v>136</v>
      </c>
      <c r="C6" s="11" t="s">
        <v>95</v>
      </c>
      <c r="D6" s="8">
        <v>1</v>
      </c>
      <c r="E6" s="11" t="s">
        <v>95</v>
      </c>
      <c r="F6">
        <f t="shared" si="0"/>
        <v>1</v>
      </c>
    </row>
    <row r="7" spans="1:6" x14ac:dyDescent="0.25">
      <c r="A7" s="2" t="s">
        <v>153</v>
      </c>
      <c r="B7" s="1" t="s">
        <v>138</v>
      </c>
      <c r="C7" s="11" t="s">
        <v>95</v>
      </c>
      <c r="D7" s="8">
        <v>5</v>
      </c>
      <c r="E7" s="11" t="s">
        <v>95</v>
      </c>
      <c r="F7">
        <f t="shared" ref="F7:F23" si="1">SUM(C7:E7)</f>
        <v>5</v>
      </c>
    </row>
    <row r="8" spans="1:6" x14ac:dyDescent="0.25">
      <c r="A8" s="2" t="s">
        <v>154</v>
      </c>
      <c r="B8" s="1" t="s">
        <v>139</v>
      </c>
      <c r="C8" s="8">
        <v>3</v>
      </c>
      <c r="D8" s="8">
        <v>1</v>
      </c>
      <c r="E8" s="11" t="s">
        <v>95</v>
      </c>
      <c r="F8">
        <f t="shared" si="1"/>
        <v>4</v>
      </c>
    </row>
    <row r="9" spans="1:6" x14ac:dyDescent="0.25">
      <c r="A9" s="2" t="s">
        <v>155</v>
      </c>
      <c r="B9" s="1" t="s">
        <v>35</v>
      </c>
      <c r="C9" s="8">
        <v>1</v>
      </c>
      <c r="D9" s="8">
        <v>8</v>
      </c>
      <c r="E9" s="8">
        <v>21</v>
      </c>
      <c r="F9">
        <f t="shared" si="1"/>
        <v>30</v>
      </c>
    </row>
    <row r="10" spans="1:6" x14ac:dyDescent="0.25">
      <c r="A10" s="2" t="s">
        <v>104</v>
      </c>
      <c r="B10" s="1" t="s">
        <v>38</v>
      </c>
      <c r="C10" s="8">
        <v>33</v>
      </c>
      <c r="D10" s="8">
        <v>14</v>
      </c>
      <c r="E10" s="8">
        <v>19</v>
      </c>
      <c r="F10">
        <f t="shared" si="1"/>
        <v>66</v>
      </c>
    </row>
    <row r="11" spans="1:6" x14ac:dyDescent="0.25">
      <c r="A11" s="2" t="s">
        <v>105</v>
      </c>
      <c r="B11" s="1" t="s">
        <v>226</v>
      </c>
      <c r="C11" s="8">
        <v>1</v>
      </c>
      <c r="D11" s="11" t="s">
        <v>95</v>
      </c>
      <c r="E11" s="11" t="s">
        <v>95</v>
      </c>
      <c r="F11">
        <f t="shared" si="1"/>
        <v>1</v>
      </c>
    </row>
    <row r="12" spans="1:6" x14ac:dyDescent="0.25">
      <c r="A12" s="2" t="s">
        <v>106</v>
      </c>
      <c r="B12" s="1" t="s">
        <v>214</v>
      </c>
      <c r="C12" s="11" t="s">
        <v>95</v>
      </c>
      <c r="D12" s="8">
        <v>1</v>
      </c>
      <c r="E12" s="11" t="s">
        <v>95</v>
      </c>
      <c r="F12">
        <f t="shared" si="1"/>
        <v>1</v>
      </c>
    </row>
    <row r="13" spans="1:6" x14ac:dyDescent="0.25">
      <c r="A13" s="2" t="s">
        <v>143</v>
      </c>
      <c r="B13" s="1" t="s">
        <v>44</v>
      </c>
      <c r="C13" s="8">
        <v>8</v>
      </c>
      <c r="D13" s="11" t="s">
        <v>95</v>
      </c>
      <c r="E13" s="11" t="s">
        <v>95</v>
      </c>
      <c r="F13">
        <f t="shared" si="1"/>
        <v>8</v>
      </c>
    </row>
    <row r="14" spans="1:6" x14ac:dyDescent="0.25">
      <c r="A14" s="2" t="s">
        <v>144</v>
      </c>
      <c r="B14" s="1" t="s">
        <v>26</v>
      </c>
      <c r="C14" s="8">
        <v>3</v>
      </c>
      <c r="D14" s="8">
        <v>2</v>
      </c>
      <c r="E14" s="11" t="s">
        <v>95</v>
      </c>
      <c r="F14">
        <f t="shared" si="1"/>
        <v>5</v>
      </c>
    </row>
    <row r="15" spans="1:6" x14ac:dyDescent="0.25">
      <c r="A15" s="2" t="s">
        <v>145</v>
      </c>
      <c r="B15" s="1" t="s">
        <v>56</v>
      </c>
      <c r="C15" s="8">
        <v>8</v>
      </c>
      <c r="D15" s="8">
        <v>3</v>
      </c>
      <c r="E15" s="11" t="s">
        <v>95</v>
      </c>
      <c r="F15">
        <f t="shared" si="1"/>
        <v>11</v>
      </c>
    </row>
    <row r="16" spans="1:6" x14ac:dyDescent="0.25">
      <c r="A16" s="2" t="s">
        <v>148</v>
      </c>
      <c r="B16" s="1" t="s">
        <v>220</v>
      </c>
      <c r="C16" s="11" t="s">
        <v>95</v>
      </c>
      <c r="D16" s="8">
        <v>2</v>
      </c>
      <c r="E16" s="11" t="s">
        <v>95</v>
      </c>
      <c r="F16">
        <f t="shared" si="1"/>
        <v>2</v>
      </c>
    </row>
    <row r="17" spans="1:6" x14ac:dyDescent="0.25">
      <c r="A17" s="2" t="s">
        <v>149</v>
      </c>
      <c r="B17" s="2" t="s">
        <v>151</v>
      </c>
      <c r="C17" s="11" t="s">
        <v>95</v>
      </c>
      <c r="D17" s="8">
        <v>1</v>
      </c>
      <c r="E17" s="11" t="s">
        <v>95</v>
      </c>
      <c r="F17">
        <f t="shared" si="1"/>
        <v>1</v>
      </c>
    </row>
    <row r="18" spans="1:6" x14ac:dyDescent="0.25">
      <c r="A18" s="2" t="s">
        <v>85</v>
      </c>
      <c r="B18" s="1" t="s">
        <v>199</v>
      </c>
      <c r="C18" s="8">
        <v>2</v>
      </c>
      <c r="D18" s="8">
        <v>4</v>
      </c>
      <c r="E18" s="11" t="s">
        <v>95</v>
      </c>
      <c r="F18">
        <f t="shared" si="1"/>
        <v>6</v>
      </c>
    </row>
    <row r="19" spans="1:6" x14ac:dyDescent="0.25">
      <c r="A19" s="2" t="s">
        <v>86</v>
      </c>
      <c r="B19" s="1" t="s">
        <v>50</v>
      </c>
      <c r="C19" s="8">
        <v>3</v>
      </c>
      <c r="D19" s="8">
        <v>1</v>
      </c>
      <c r="E19" s="8">
        <v>3</v>
      </c>
      <c r="F19">
        <f t="shared" si="1"/>
        <v>7</v>
      </c>
    </row>
    <row r="20" spans="1:6" x14ac:dyDescent="0.25">
      <c r="A20" s="2" t="s">
        <v>87</v>
      </c>
      <c r="B20" s="1" t="s">
        <v>51</v>
      </c>
      <c r="C20" s="8">
        <v>3</v>
      </c>
      <c r="D20" s="11" t="s">
        <v>95</v>
      </c>
      <c r="E20" s="11" t="s">
        <v>95</v>
      </c>
      <c r="F20">
        <f t="shared" si="1"/>
        <v>3</v>
      </c>
    </row>
    <row r="21" spans="1:6" x14ac:dyDescent="0.25">
      <c r="A21" s="2" t="s">
        <v>88</v>
      </c>
      <c r="B21" s="1" t="s">
        <v>198</v>
      </c>
      <c r="C21" s="8">
        <v>1</v>
      </c>
      <c r="D21" s="11" t="s">
        <v>95</v>
      </c>
      <c r="E21" s="11" t="s">
        <v>95</v>
      </c>
      <c r="F21">
        <f t="shared" si="1"/>
        <v>1</v>
      </c>
    </row>
    <row r="22" spans="1:6" x14ac:dyDescent="0.25">
      <c r="A22" s="2" t="s">
        <v>89</v>
      </c>
      <c r="B22" s="1" t="s">
        <v>52</v>
      </c>
      <c r="C22" s="8">
        <v>1</v>
      </c>
      <c r="D22" s="8">
        <v>1</v>
      </c>
      <c r="E22" s="11" t="s">
        <v>95</v>
      </c>
      <c r="F22">
        <f t="shared" si="1"/>
        <v>2</v>
      </c>
    </row>
    <row r="23" spans="1:6" x14ac:dyDescent="0.25">
      <c r="A23" s="2" t="s">
        <v>150</v>
      </c>
      <c r="B23" s="1" t="s">
        <v>55</v>
      </c>
      <c r="C23" s="8">
        <v>5</v>
      </c>
      <c r="D23" s="8">
        <v>4</v>
      </c>
      <c r="E23" s="11" t="s">
        <v>95</v>
      </c>
      <c r="F23">
        <f t="shared" si="1"/>
        <v>9</v>
      </c>
    </row>
    <row r="24" spans="1:6" x14ac:dyDescent="0.25">
      <c r="A24" s="2"/>
      <c r="B24" s="1"/>
      <c r="C24" s="11">
        <f>SUM(C3:C23)</f>
        <v>223</v>
      </c>
      <c r="D24" s="11">
        <f t="shared" ref="D24:F24" si="2">SUM(D3:D23)</f>
        <v>233</v>
      </c>
      <c r="E24" s="11">
        <f t="shared" si="2"/>
        <v>43</v>
      </c>
      <c r="F24" s="11">
        <f t="shared" si="2"/>
        <v>499</v>
      </c>
    </row>
    <row r="25" spans="1:6" x14ac:dyDescent="0.25">
      <c r="A25" s="2"/>
      <c r="B25" s="1"/>
      <c r="C25" s="14">
        <f>C24/C84*100</f>
        <v>28.886010362694304</v>
      </c>
      <c r="D25" s="14">
        <f t="shared" ref="D25:E25" si="3">D24/D84*100</f>
        <v>41.459074733096088</v>
      </c>
      <c r="E25" s="14">
        <f t="shared" si="3"/>
        <v>22.872340425531913</v>
      </c>
    </row>
    <row r="26" spans="1:6" x14ac:dyDescent="0.25">
      <c r="A26" s="2" t="s">
        <v>101</v>
      </c>
      <c r="B26" s="1" t="s">
        <v>102</v>
      </c>
      <c r="C26" s="11" t="s">
        <v>95</v>
      </c>
      <c r="D26" s="8">
        <v>2</v>
      </c>
      <c r="E26" s="11" t="s">
        <v>95</v>
      </c>
      <c r="F26">
        <f t="shared" si="0"/>
        <v>2</v>
      </c>
    </row>
    <row r="27" spans="1:6" x14ac:dyDescent="0.25">
      <c r="A27" s="2" t="s">
        <v>103</v>
      </c>
      <c r="B27" s="1" t="s">
        <v>207</v>
      </c>
      <c r="C27" s="8">
        <v>1</v>
      </c>
      <c r="D27" s="8">
        <v>5</v>
      </c>
      <c r="E27" s="11" t="s">
        <v>95</v>
      </c>
      <c r="F27">
        <f t="shared" si="0"/>
        <v>6</v>
      </c>
    </row>
    <row r="28" spans="1:6" x14ac:dyDescent="0.25">
      <c r="A28" s="2" t="s">
        <v>71</v>
      </c>
      <c r="B28" s="1" t="s">
        <v>23</v>
      </c>
      <c r="C28" s="8">
        <v>12</v>
      </c>
      <c r="D28" s="8">
        <v>4</v>
      </c>
      <c r="E28" s="11" t="s">
        <v>95</v>
      </c>
      <c r="F28">
        <f t="shared" si="0"/>
        <v>16</v>
      </c>
    </row>
    <row r="29" spans="1:6" x14ac:dyDescent="0.25">
      <c r="A29" s="2" t="s">
        <v>72</v>
      </c>
      <c r="B29" s="1" t="s">
        <v>24</v>
      </c>
      <c r="C29" s="8">
        <v>2</v>
      </c>
      <c r="D29" s="8">
        <v>2</v>
      </c>
      <c r="E29" s="11" t="s">
        <v>95</v>
      </c>
      <c r="F29">
        <f t="shared" si="0"/>
        <v>4</v>
      </c>
    </row>
    <row r="30" spans="1:6" x14ac:dyDescent="0.25">
      <c r="A30" s="2" t="s">
        <v>73</v>
      </c>
      <c r="B30" s="1" t="s">
        <v>41</v>
      </c>
      <c r="C30" s="8">
        <v>45</v>
      </c>
      <c r="D30" s="8">
        <v>6</v>
      </c>
      <c r="E30" s="8">
        <v>1</v>
      </c>
      <c r="F30">
        <f t="shared" si="0"/>
        <v>52</v>
      </c>
    </row>
    <row r="31" spans="1:6" x14ac:dyDescent="0.25">
      <c r="A31" s="2" t="s">
        <v>74</v>
      </c>
      <c r="B31" s="1" t="s">
        <v>137</v>
      </c>
      <c r="C31" s="8">
        <v>1</v>
      </c>
      <c r="D31" s="8">
        <v>1</v>
      </c>
      <c r="E31" s="11" t="s">
        <v>95</v>
      </c>
      <c r="F31">
        <f t="shared" si="0"/>
        <v>2</v>
      </c>
    </row>
    <row r="32" spans="1:6" x14ac:dyDescent="0.25">
      <c r="A32" s="2" t="s">
        <v>75</v>
      </c>
      <c r="B32" s="1" t="s">
        <v>33</v>
      </c>
      <c r="C32" s="8">
        <v>3</v>
      </c>
      <c r="D32" s="11" t="s">
        <v>95</v>
      </c>
      <c r="E32" s="11" t="s">
        <v>95</v>
      </c>
      <c r="F32">
        <f t="shared" si="0"/>
        <v>3</v>
      </c>
    </row>
    <row r="33" spans="1:6" x14ac:dyDescent="0.25">
      <c r="A33" s="2" t="s">
        <v>93</v>
      </c>
      <c r="B33" s="1" t="s">
        <v>208</v>
      </c>
      <c r="C33" s="11" t="s">
        <v>95</v>
      </c>
      <c r="D33" s="8">
        <v>3</v>
      </c>
      <c r="E33" s="11" t="s">
        <v>95</v>
      </c>
      <c r="F33">
        <f t="shared" si="0"/>
        <v>3</v>
      </c>
    </row>
    <row r="34" spans="1:6" x14ac:dyDescent="0.25">
      <c r="A34" s="2" t="s">
        <v>107</v>
      </c>
      <c r="B34" s="1" t="s">
        <v>108</v>
      </c>
      <c r="C34" s="11" t="s">
        <v>95</v>
      </c>
      <c r="D34" s="8">
        <v>3</v>
      </c>
      <c r="E34" s="11" t="s">
        <v>95</v>
      </c>
      <c r="F34">
        <f t="shared" si="0"/>
        <v>3</v>
      </c>
    </row>
    <row r="35" spans="1:6" x14ac:dyDescent="0.25">
      <c r="A35" s="2" t="s">
        <v>65</v>
      </c>
      <c r="B35" s="1" t="s">
        <v>98</v>
      </c>
      <c r="C35" s="8">
        <v>3</v>
      </c>
      <c r="D35" s="11" t="s">
        <v>95</v>
      </c>
      <c r="E35" s="8">
        <v>22</v>
      </c>
      <c r="F35">
        <f t="shared" si="0"/>
        <v>25</v>
      </c>
    </row>
    <row r="36" spans="1:6" x14ac:dyDescent="0.25">
      <c r="A36" s="2" t="s">
        <v>66</v>
      </c>
      <c r="B36" s="1" t="s">
        <v>22</v>
      </c>
      <c r="C36" s="8">
        <v>50</v>
      </c>
      <c r="D36" s="8">
        <v>43</v>
      </c>
      <c r="E36" s="11" t="s">
        <v>95</v>
      </c>
      <c r="F36">
        <f t="shared" si="0"/>
        <v>93</v>
      </c>
    </row>
    <row r="37" spans="1:6" x14ac:dyDescent="0.25">
      <c r="A37" s="2" t="s">
        <v>67</v>
      </c>
      <c r="B37" s="1" t="s">
        <v>25</v>
      </c>
      <c r="C37" s="8">
        <v>47</v>
      </c>
      <c r="D37" s="8">
        <v>15</v>
      </c>
      <c r="E37" s="8">
        <v>6</v>
      </c>
      <c r="F37">
        <f t="shared" si="0"/>
        <v>68</v>
      </c>
    </row>
    <row r="38" spans="1:6" x14ac:dyDescent="0.25">
      <c r="A38" s="2" t="s">
        <v>68</v>
      </c>
      <c r="B38" s="1" t="s">
        <v>209</v>
      </c>
      <c r="C38" s="8">
        <v>57</v>
      </c>
      <c r="D38" s="8">
        <v>11</v>
      </c>
      <c r="E38" s="8">
        <v>5</v>
      </c>
      <c r="F38">
        <f t="shared" si="0"/>
        <v>73</v>
      </c>
    </row>
    <row r="39" spans="1:6" x14ac:dyDescent="0.25">
      <c r="A39" s="2" t="s">
        <v>69</v>
      </c>
      <c r="B39" s="1" t="s">
        <v>210</v>
      </c>
      <c r="C39" s="8">
        <v>1</v>
      </c>
      <c r="D39" s="11" t="s">
        <v>95</v>
      </c>
      <c r="E39" s="11" t="s">
        <v>95</v>
      </c>
      <c r="F39">
        <f t="shared" si="0"/>
        <v>1</v>
      </c>
    </row>
    <row r="40" spans="1:6" x14ac:dyDescent="0.25">
      <c r="A40" s="2" t="s">
        <v>70</v>
      </c>
      <c r="B40" s="1" t="s">
        <v>211</v>
      </c>
      <c r="C40" s="11" t="s">
        <v>95</v>
      </c>
      <c r="D40" s="8">
        <v>2</v>
      </c>
      <c r="E40" s="11" t="s">
        <v>95</v>
      </c>
      <c r="F40">
        <f t="shared" si="0"/>
        <v>2</v>
      </c>
    </row>
    <row r="41" spans="1:6" x14ac:dyDescent="0.25">
      <c r="A41" s="2" t="s">
        <v>99</v>
      </c>
      <c r="B41" s="1" t="s">
        <v>212</v>
      </c>
      <c r="C41" s="11" t="s">
        <v>95</v>
      </c>
      <c r="D41" s="8">
        <v>1</v>
      </c>
      <c r="E41" s="11" t="s">
        <v>95</v>
      </c>
      <c r="F41">
        <f t="shared" si="0"/>
        <v>1</v>
      </c>
    </row>
    <row r="42" spans="1:6" x14ac:dyDescent="0.25">
      <c r="A42" s="2" t="s">
        <v>109</v>
      </c>
      <c r="B42" s="1" t="s">
        <v>213</v>
      </c>
      <c r="C42" s="11" t="s">
        <v>95</v>
      </c>
      <c r="D42" s="8">
        <v>1</v>
      </c>
      <c r="E42" s="8">
        <v>1</v>
      </c>
      <c r="F42">
        <f t="shared" si="0"/>
        <v>2</v>
      </c>
    </row>
    <row r="43" spans="1:6" x14ac:dyDescent="0.25">
      <c r="A43" s="2" t="s">
        <v>114</v>
      </c>
      <c r="B43" s="1" t="s">
        <v>193</v>
      </c>
      <c r="C43" s="11" t="s">
        <v>95</v>
      </c>
      <c r="D43" s="11" t="s">
        <v>95</v>
      </c>
      <c r="E43" s="8">
        <v>2</v>
      </c>
      <c r="F43">
        <f t="shared" si="0"/>
        <v>2</v>
      </c>
    </row>
    <row r="44" spans="1:6" x14ac:dyDescent="0.25">
      <c r="A44" s="2" t="s">
        <v>120</v>
      </c>
      <c r="B44" s="1" t="s">
        <v>40</v>
      </c>
      <c r="C44" s="8">
        <v>71</v>
      </c>
      <c r="D44" s="8">
        <v>67</v>
      </c>
      <c r="E44" s="8">
        <v>19</v>
      </c>
      <c r="F44">
        <f t="shared" si="0"/>
        <v>157</v>
      </c>
    </row>
    <row r="45" spans="1:6" x14ac:dyDescent="0.25">
      <c r="A45" s="2" t="s">
        <v>121</v>
      </c>
      <c r="B45" s="1" t="s">
        <v>141</v>
      </c>
      <c r="C45" s="8">
        <v>4</v>
      </c>
      <c r="D45" s="8">
        <v>1</v>
      </c>
      <c r="E45" s="11" t="s">
        <v>95</v>
      </c>
      <c r="F45">
        <f t="shared" si="0"/>
        <v>5</v>
      </c>
    </row>
    <row r="46" spans="1:6" x14ac:dyDescent="0.25">
      <c r="A46" s="2" t="s">
        <v>122</v>
      </c>
      <c r="B46" s="1" t="s">
        <v>29</v>
      </c>
      <c r="C46" s="8">
        <v>1</v>
      </c>
      <c r="D46" s="8">
        <v>1</v>
      </c>
      <c r="E46" s="8">
        <v>1</v>
      </c>
      <c r="F46">
        <f t="shared" si="0"/>
        <v>3</v>
      </c>
    </row>
    <row r="47" spans="1:6" x14ac:dyDescent="0.25">
      <c r="A47" s="2" t="s">
        <v>123</v>
      </c>
      <c r="B47" s="1" t="s">
        <v>140</v>
      </c>
      <c r="C47" s="11" t="s">
        <v>95</v>
      </c>
      <c r="D47" s="11" t="s">
        <v>95</v>
      </c>
      <c r="E47" s="8">
        <v>24</v>
      </c>
      <c r="F47">
        <f t="shared" si="0"/>
        <v>24</v>
      </c>
    </row>
    <row r="48" spans="1:6" x14ac:dyDescent="0.25">
      <c r="A48" s="2" t="s">
        <v>127</v>
      </c>
      <c r="B48" s="2" t="s">
        <v>142</v>
      </c>
      <c r="C48" s="11" t="s">
        <v>95</v>
      </c>
      <c r="D48" s="11" t="s">
        <v>95</v>
      </c>
      <c r="E48" s="8">
        <v>6</v>
      </c>
      <c r="F48">
        <f t="shared" si="0"/>
        <v>6</v>
      </c>
    </row>
    <row r="49" spans="1:6" x14ac:dyDescent="0.25">
      <c r="A49" s="2" t="s">
        <v>156</v>
      </c>
      <c r="B49" s="1" t="s">
        <v>42</v>
      </c>
      <c r="C49" s="8">
        <v>17</v>
      </c>
      <c r="D49" s="8">
        <v>9</v>
      </c>
      <c r="E49" s="8">
        <v>2</v>
      </c>
      <c r="F49">
        <f t="shared" si="0"/>
        <v>28</v>
      </c>
    </row>
    <row r="50" spans="1:6" x14ac:dyDescent="0.25">
      <c r="A50" s="2" t="s">
        <v>157</v>
      </c>
      <c r="B50" s="1" t="s">
        <v>215</v>
      </c>
      <c r="C50" s="8">
        <v>2</v>
      </c>
      <c r="D50" s="8">
        <v>6</v>
      </c>
      <c r="E50" s="11" t="s">
        <v>95</v>
      </c>
      <c r="F50">
        <f t="shared" si="0"/>
        <v>8</v>
      </c>
    </row>
    <row r="51" spans="1:6" x14ac:dyDescent="0.25">
      <c r="A51" s="2" t="s">
        <v>158</v>
      </c>
      <c r="B51" s="2" t="s">
        <v>49</v>
      </c>
      <c r="C51" s="8">
        <v>1</v>
      </c>
      <c r="D51" s="8">
        <v>2</v>
      </c>
      <c r="E51" s="11" t="s">
        <v>95</v>
      </c>
      <c r="F51">
        <f t="shared" si="0"/>
        <v>3</v>
      </c>
    </row>
    <row r="52" spans="1:6" x14ac:dyDescent="0.25">
      <c r="A52" s="2" t="s">
        <v>159</v>
      </c>
      <c r="B52" s="1" t="s">
        <v>216</v>
      </c>
      <c r="C52" s="8">
        <v>12</v>
      </c>
      <c r="D52" s="8">
        <v>2</v>
      </c>
      <c r="E52" s="8">
        <v>1</v>
      </c>
      <c r="F52">
        <f t="shared" si="0"/>
        <v>15</v>
      </c>
    </row>
    <row r="53" spans="1:6" x14ac:dyDescent="0.25">
      <c r="A53" s="2" t="s">
        <v>76</v>
      </c>
      <c r="B53" s="1" t="s">
        <v>45</v>
      </c>
      <c r="C53" s="8">
        <v>14</v>
      </c>
      <c r="D53" s="11" t="s">
        <v>95</v>
      </c>
      <c r="E53" s="11" t="s">
        <v>95</v>
      </c>
      <c r="F53">
        <f t="shared" si="0"/>
        <v>14</v>
      </c>
    </row>
    <row r="54" spans="1:6" x14ac:dyDescent="0.25">
      <c r="A54" s="2" t="s">
        <v>77</v>
      </c>
      <c r="B54" s="1" t="s">
        <v>217</v>
      </c>
      <c r="C54" s="8">
        <v>39</v>
      </c>
      <c r="D54" s="8">
        <v>12</v>
      </c>
      <c r="E54" s="8">
        <v>3</v>
      </c>
      <c r="F54">
        <f t="shared" si="0"/>
        <v>54</v>
      </c>
    </row>
    <row r="55" spans="1:6" x14ac:dyDescent="0.25">
      <c r="A55" s="2" t="s">
        <v>78</v>
      </c>
      <c r="B55" s="1" t="s">
        <v>196</v>
      </c>
      <c r="C55" s="8">
        <v>25</v>
      </c>
      <c r="D55" s="8">
        <v>8</v>
      </c>
      <c r="E55" s="8">
        <v>2</v>
      </c>
      <c r="F55">
        <f t="shared" si="0"/>
        <v>35</v>
      </c>
    </row>
    <row r="56" spans="1:6" x14ac:dyDescent="0.25">
      <c r="A56" s="2" t="s">
        <v>57</v>
      </c>
      <c r="B56" s="1" t="s">
        <v>200</v>
      </c>
      <c r="C56" s="8">
        <v>11</v>
      </c>
      <c r="D56" s="8">
        <v>10</v>
      </c>
      <c r="E56" s="11" t="s">
        <v>95</v>
      </c>
      <c r="F56">
        <f t="shared" si="0"/>
        <v>21</v>
      </c>
    </row>
    <row r="57" spans="1:6" x14ac:dyDescent="0.25">
      <c r="A57" s="2" t="s">
        <v>58</v>
      </c>
      <c r="B57" s="1" t="s">
        <v>21</v>
      </c>
      <c r="C57" s="8">
        <v>29</v>
      </c>
      <c r="D57" s="8">
        <v>31</v>
      </c>
      <c r="E57" s="8">
        <v>18</v>
      </c>
      <c r="F57">
        <f t="shared" si="0"/>
        <v>78</v>
      </c>
    </row>
    <row r="58" spans="1:6" x14ac:dyDescent="0.25">
      <c r="A58" s="2" t="s">
        <v>59</v>
      </c>
      <c r="B58" s="1" t="s">
        <v>30</v>
      </c>
      <c r="C58" s="8">
        <v>1</v>
      </c>
      <c r="D58" s="8">
        <v>1</v>
      </c>
      <c r="E58" s="11" t="s">
        <v>95</v>
      </c>
      <c r="F58">
        <f t="shared" si="0"/>
        <v>2</v>
      </c>
    </row>
    <row r="59" spans="1:6" x14ac:dyDescent="0.25">
      <c r="A59" s="2" t="s">
        <v>60</v>
      </c>
      <c r="B59" s="1" t="s">
        <v>34</v>
      </c>
      <c r="C59" s="8">
        <v>2</v>
      </c>
      <c r="D59" s="8">
        <v>1</v>
      </c>
      <c r="E59" s="11" t="s">
        <v>95</v>
      </c>
      <c r="F59">
        <f t="shared" si="0"/>
        <v>3</v>
      </c>
    </row>
    <row r="60" spans="1:6" x14ac:dyDescent="0.25">
      <c r="A60" s="2" t="s">
        <v>61</v>
      </c>
      <c r="B60" s="1" t="s">
        <v>32</v>
      </c>
      <c r="C60" s="8">
        <v>2</v>
      </c>
      <c r="D60" s="11" t="s">
        <v>95</v>
      </c>
      <c r="E60" s="11" t="s">
        <v>95</v>
      </c>
      <c r="F60">
        <f t="shared" si="0"/>
        <v>2</v>
      </c>
    </row>
    <row r="61" spans="1:6" x14ac:dyDescent="0.25">
      <c r="A61" s="2" t="s">
        <v>62</v>
      </c>
      <c r="B61" s="1" t="s">
        <v>218</v>
      </c>
      <c r="C61" s="8">
        <v>1</v>
      </c>
      <c r="D61" s="11" t="s">
        <v>95</v>
      </c>
      <c r="E61" s="11" t="s">
        <v>95</v>
      </c>
      <c r="F61">
        <f t="shared" si="0"/>
        <v>1</v>
      </c>
    </row>
    <row r="62" spans="1:6" x14ac:dyDescent="0.25">
      <c r="A62" s="2" t="s">
        <v>63</v>
      </c>
      <c r="B62" s="1" t="s">
        <v>37</v>
      </c>
      <c r="C62" s="8">
        <v>2</v>
      </c>
      <c r="D62" s="11" t="s">
        <v>95</v>
      </c>
      <c r="E62" s="11" t="s">
        <v>95</v>
      </c>
      <c r="F62">
        <f t="shared" si="0"/>
        <v>2</v>
      </c>
    </row>
    <row r="63" spans="1:6" x14ac:dyDescent="0.25">
      <c r="A63" s="2" t="s">
        <v>64</v>
      </c>
      <c r="B63" s="1" t="s">
        <v>97</v>
      </c>
      <c r="C63" s="11" t="s">
        <v>95</v>
      </c>
      <c r="D63" s="8">
        <v>4</v>
      </c>
      <c r="E63" s="11" t="s">
        <v>95</v>
      </c>
      <c r="F63">
        <f t="shared" si="0"/>
        <v>4</v>
      </c>
    </row>
    <row r="64" spans="1:6" x14ac:dyDescent="0.25">
      <c r="A64" s="2" t="s">
        <v>96</v>
      </c>
      <c r="B64" s="1" t="s">
        <v>202</v>
      </c>
      <c r="C64" s="11" t="s">
        <v>95</v>
      </c>
      <c r="D64" s="8">
        <v>4</v>
      </c>
      <c r="E64" s="11" t="s">
        <v>95</v>
      </c>
      <c r="F64">
        <f t="shared" si="0"/>
        <v>4</v>
      </c>
    </row>
    <row r="65" spans="1:6" x14ac:dyDescent="0.25">
      <c r="A65" s="2" t="s">
        <v>100</v>
      </c>
      <c r="B65" s="1" t="s">
        <v>111</v>
      </c>
      <c r="C65" s="11" t="s">
        <v>95</v>
      </c>
      <c r="D65" s="8">
        <v>4</v>
      </c>
      <c r="E65" s="11" t="s">
        <v>95</v>
      </c>
      <c r="F65">
        <f t="shared" si="0"/>
        <v>4</v>
      </c>
    </row>
    <row r="66" spans="1:6" x14ac:dyDescent="0.25">
      <c r="A66" s="2" t="s">
        <v>110</v>
      </c>
      <c r="B66" s="1" t="s">
        <v>113</v>
      </c>
      <c r="C66" s="11">
        <v>1</v>
      </c>
      <c r="D66" s="11" t="s">
        <v>95</v>
      </c>
      <c r="E66" s="11" t="s">
        <v>95</v>
      </c>
      <c r="F66">
        <f t="shared" si="0"/>
        <v>1</v>
      </c>
    </row>
    <row r="67" spans="1:6" x14ac:dyDescent="0.25">
      <c r="A67" s="2" t="s">
        <v>112</v>
      </c>
      <c r="B67" s="1" t="s">
        <v>125</v>
      </c>
      <c r="C67" s="11" t="s">
        <v>95</v>
      </c>
      <c r="D67" s="11" t="s">
        <v>95</v>
      </c>
      <c r="E67" s="8">
        <v>4</v>
      </c>
      <c r="F67">
        <f t="shared" si="0"/>
        <v>4</v>
      </c>
    </row>
    <row r="68" spans="1:6" x14ac:dyDescent="0.25">
      <c r="A68" s="2" t="s">
        <v>124</v>
      </c>
      <c r="B68" s="1" t="s">
        <v>219</v>
      </c>
      <c r="C68" s="11" t="s">
        <v>95</v>
      </c>
      <c r="D68" s="11" t="s">
        <v>95</v>
      </c>
      <c r="E68" s="8">
        <v>1</v>
      </c>
      <c r="F68">
        <f t="shared" si="0"/>
        <v>1</v>
      </c>
    </row>
    <row r="69" spans="1:6" x14ac:dyDescent="0.25">
      <c r="A69" s="2" t="s">
        <v>126</v>
      </c>
      <c r="B69" s="1" t="s">
        <v>195</v>
      </c>
      <c r="C69" s="11" t="s">
        <v>95</v>
      </c>
      <c r="D69" s="11" t="s">
        <v>95</v>
      </c>
      <c r="E69" s="8">
        <v>2</v>
      </c>
      <c r="F69">
        <f t="shared" si="0"/>
        <v>2</v>
      </c>
    </row>
    <row r="70" spans="1:6" x14ac:dyDescent="0.25">
      <c r="A70" s="2" t="s">
        <v>128</v>
      </c>
      <c r="B70" s="1" t="s">
        <v>194</v>
      </c>
      <c r="C70" s="7">
        <v>30</v>
      </c>
      <c r="D70" s="7">
        <v>25</v>
      </c>
      <c r="E70" s="7">
        <v>16</v>
      </c>
      <c r="F70">
        <f>SUM(C70:E70)</f>
        <v>71</v>
      </c>
    </row>
    <row r="71" spans="1:6" x14ac:dyDescent="0.25">
      <c r="A71" s="2" t="s">
        <v>147</v>
      </c>
      <c r="B71" s="1" t="s">
        <v>43</v>
      </c>
      <c r="C71" s="8">
        <v>7</v>
      </c>
      <c r="D71" s="8">
        <v>17</v>
      </c>
      <c r="E71" s="8">
        <v>4</v>
      </c>
      <c r="F71">
        <f t="shared" si="0"/>
        <v>28</v>
      </c>
    </row>
    <row r="72" spans="1:6" x14ac:dyDescent="0.25">
      <c r="A72" s="2" t="s">
        <v>146</v>
      </c>
      <c r="B72" s="1" t="s">
        <v>221</v>
      </c>
      <c r="C72" s="11" t="s">
        <v>95</v>
      </c>
      <c r="D72" s="8">
        <v>2</v>
      </c>
      <c r="E72" s="8">
        <v>1</v>
      </c>
      <c r="F72">
        <f t="shared" si="0"/>
        <v>3</v>
      </c>
    </row>
    <row r="73" spans="1:6" x14ac:dyDescent="0.25">
      <c r="A73" s="2" t="s">
        <v>79</v>
      </c>
      <c r="B73" s="1" t="s">
        <v>222</v>
      </c>
      <c r="C73" s="8">
        <v>7</v>
      </c>
      <c r="D73" s="8">
        <v>3</v>
      </c>
      <c r="E73" s="11" t="s">
        <v>95</v>
      </c>
      <c r="F73">
        <f t="shared" ref="F73:F81" si="4">SUM(C73:E73)</f>
        <v>10</v>
      </c>
    </row>
    <row r="74" spans="1:6" x14ac:dyDescent="0.25">
      <c r="A74" s="2" t="s">
        <v>80</v>
      </c>
      <c r="B74" s="1" t="s">
        <v>46</v>
      </c>
      <c r="C74" s="8">
        <v>5</v>
      </c>
      <c r="D74" s="8">
        <v>4</v>
      </c>
      <c r="E74" s="11" t="s">
        <v>95</v>
      </c>
      <c r="F74">
        <f t="shared" si="4"/>
        <v>9</v>
      </c>
    </row>
    <row r="75" spans="1:6" x14ac:dyDescent="0.25">
      <c r="A75" s="2" t="s">
        <v>81</v>
      </c>
      <c r="B75" s="1" t="s">
        <v>47</v>
      </c>
      <c r="C75" s="8">
        <v>13</v>
      </c>
      <c r="D75" s="8">
        <v>7</v>
      </c>
      <c r="E75" s="11" t="s">
        <v>95</v>
      </c>
      <c r="F75">
        <f t="shared" si="4"/>
        <v>20</v>
      </c>
    </row>
    <row r="76" spans="1:6" x14ac:dyDescent="0.25">
      <c r="A76" s="2" t="s">
        <v>82</v>
      </c>
      <c r="B76" s="1" t="s">
        <v>197</v>
      </c>
      <c r="C76" s="8">
        <v>11</v>
      </c>
      <c r="D76" s="8">
        <v>4</v>
      </c>
      <c r="E76" s="8">
        <v>2</v>
      </c>
      <c r="F76">
        <f t="shared" si="4"/>
        <v>17</v>
      </c>
    </row>
    <row r="77" spans="1:6" x14ac:dyDescent="0.25">
      <c r="A77" s="2" t="s">
        <v>83</v>
      </c>
      <c r="B77" s="1" t="s">
        <v>36</v>
      </c>
      <c r="C77" s="8">
        <v>8</v>
      </c>
      <c r="D77" s="8">
        <v>1</v>
      </c>
      <c r="E77" s="11" t="s">
        <v>95</v>
      </c>
      <c r="F77">
        <f t="shared" si="4"/>
        <v>9</v>
      </c>
    </row>
    <row r="78" spans="1:6" x14ac:dyDescent="0.25">
      <c r="A78" s="2" t="s">
        <v>84</v>
      </c>
      <c r="B78" s="1" t="s">
        <v>48</v>
      </c>
      <c r="C78" s="8">
        <v>3</v>
      </c>
      <c r="D78" s="8">
        <v>1</v>
      </c>
      <c r="E78" s="11" t="s">
        <v>95</v>
      </c>
      <c r="F78">
        <f t="shared" si="4"/>
        <v>4</v>
      </c>
    </row>
    <row r="79" spans="1:6" x14ac:dyDescent="0.25">
      <c r="A79" s="2" t="s">
        <v>90</v>
      </c>
      <c r="B79" s="1" t="s">
        <v>53</v>
      </c>
      <c r="C79" s="8">
        <v>2</v>
      </c>
      <c r="D79" s="11" t="s">
        <v>95</v>
      </c>
      <c r="E79" s="11" t="s">
        <v>95</v>
      </c>
      <c r="F79">
        <f t="shared" si="4"/>
        <v>2</v>
      </c>
    </row>
    <row r="80" spans="1:6" x14ac:dyDescent="0.25">
      <c r="A80" s="2" t="s">
        <v>91</v>
      </c>
      <c r="B80" s="1" t="s">
        <v>54</v>
      </c>
      <c r="C80" s="8">
        <v>2</v>
      </c>
      <c r="D80" s="8">
        <v>2</v>
      </c>
      <c r="E80" s="11" t="s">
        <v>95</v>
      </c>
      <c r="F80">
        <f t="shared" si="4"/>
        <v>4</v>
      </c>
    </row>
    <row r="81" spans="1:6" x14ac:dyDescent="0.25">
      <c r="A81" s="2" t="s">
        <v>92</v>
      </c>
      <c r="B81" s="1" t="s">
        <v>203</v>
      </c>
      <c r="C81" s="8">
        <v>5</v>
      </c>
      <c r="D81" s="8">
        <v>1</v>
      </c>
      <c r="E81" s="11" t="s">
        <v>95</v>
      </c>
      <c r="F81">
        <f t="shared" si="4"/>
        <v>6</v>
      </c>
    </row>
    <row r="82" spans="1:6" x14ac:dyDescent="0.25">
      <c r="A82" s="2"/>
      <c r="B82" s="1"/>
      <c r="C82" s="8">
        <f>SUM(C26:C81)</f>
        <v>550</v>
      </c>
      <c r="D82" s="8">
        <f t="shared" ref="D82:E82" si="5">SUM(D26:D81)</f>
        <v>329</v>
      </c>
      <c r="E82" s="8">
        <f t="shared" si="5"/>
        <v>143</v>
      </c>
    </row>
    <row r="83" spans="1:6" x14ac:dyDescent="0.25">
      <c r="A83" s="2" t="s">
        <v>275</v>
      </c>
      <c r="B83" s="1"/>
      <c r="C83" s="15">
        <f>C82/C84*100</f>
        <v>71.243523316062181</v>
      </c>
      <c r="D83" s="15">
        <f t="shared" ref="D83:E83" si="6">D82/D84*100</f>
        <v>58.540925266903912</v>
      </c>
      <c r="E83" s="15">
        <f t="shared" si="6"/>
        <v>76.063829787234042</v>
      </c>
    </row>
    <row r="84" spans="1:6" x14ac:dyDescent="0.25">
      <c r="A84" t="s">
        <v>224</v>
      </c>
      <c r="B84" s="1"/>
      <c r="C84" s="8">
        <v>772</v>
      </c>
      <c r="D84" s="8">
        <v>562</v>
      </c>
      <c r="E84" s="8">
        <v>188</v>
      </c>
      <c r="F84">
        <f>SUM(F3:F81)</f>
        <v>2020</v>
      </c>
    </row>
    <row r="85" spans="1:6" x14ac:dyDescent="0.25">
      <c r="A85" t="s">
        <v>129</v>
      </c>
      <c r="B85" s="1"/>
      <c r="C85" s="8">
        <f>COUNT(C3:C81)</f>
        <v>58</v>
      </c>
      <c r="D85" s="8">
        <f t="shared" ref="D85:F85" si="7">COUNT(D3:D81)</f>
        <v>60</v>
      </c>
      <c r="E85" s="8">
        <f t="shared" si="7"/>
        <v>27</v>
      </c>
      <c r="F85" s="8">
        <f t="shared" si="7"/>
        <v>78</v>
      </c>
    </row>
    <row r="86" spans="1:6" x14ac:dyDescent="0.25">
      <c r="B86" s="1"/>
      <c r="C86" s="8" t="s">
        <v>95</v>
      </c>
      <c r="D86" s="8" t="s">
        <v>95</v>
      </c>
      <c r="E86" s="8" t="s">
        <v>95</v>
      </c>
    </row>
    <row r="87" spans="1:6" x14ac:dyDescent="0.25">
      <c r="B87" s="1"/>
      <c r="C87" s="8" t="s">
        <v>95</v>
      </c>
      <c r="D87" s="8" t="s">
        <v>95</v>
      </c>
      <c r="E87" s="8" t="s">
        <v>95</v>
      </c>
    </row>
    <row r="88" spans="1:6" x14ac:dyDescent="0.25">
      <c r="A88" t="s">
        <v>27</v>
      </c>
      <c r="C88" s="8">
        <v>15</v>
      </c>
      <c r="D88" s="8">
        <v>7</v>
      </c>
      <c r="E88" s="8">
        <v>0</v>
      </c>
    </row>
    <row r="89" spans="1:6" x14ac:dyDescent="0.25">
      <c r="A89" t="s">
        <v>28</v>
      </c>
      <c r="C89" s="8">
        <v>28</v>
      </c>
      <c r="D89" s="8">
        <v>21</v>
      </c>
      <c r="E89" s="8">
        <v>5</v>
      </c>
    </row>
    <row r="90" spans="1:6" x14ac:dyDescent="0.25">
      <c r="A90" t="s">
        <v>31</v>
      </c>
      <c r="C90" s="8">
        <v>6</v>
      </c>
      <c r="D90" s="8">
        <v>2</v>
      </c>
      <c r="E90" s="8">
        <v>5</v>
      </c>
    </row>
    <row r="91" spans="1:6" x14ac:dyDescent="0.25">
      <c r="A91" t="s">
        <v>94</v>
      </c>
      <c r="C91" s="8">
        <v>0</v>
      </c>
      <c r="D91" s="8">
        <v>4</v>
      </c>
      <c r="E91" s="8">
        <v>1</v>
      </c>
    </row>
    <row r="92" spans="1:6" x14ac:dyDescent="0.25">
      <c r="A92" t="s">
        <v>118</v>
      </c>
      <c r="B92" t="s">
        <v>119</v>
      </c>
      <c r="C92" s="8">
        <v>0</v>
      </c>
      <c r="D92" s="8">
        <v>0</v>
      </c>
      <c r="E92" s="8">
        <v>7</v>
      </c>
    </row>
    <row r="93" spans="1:6" x14ac:dyDescent="0.25">
      <c r="A93" t="s">
        <v>129</v>
      </c>
      <c r="C93" s="8">
        <v>30</v>
      </c>
      <c r="D93" s="8">
        <v>23</v>
      </c>
      <c r="E93" s="8">
        <v>14</v>
      </c>
    </row>
    <row r="94" spans="1:6" x14ac:dyDescent="0.25">
      <c r="A94" t="s">
        <v>130</v>
      </c>
      <c r="C94" s="8">
        <v>49</v>
      </c>
      <c r="D94" s="8">
        <v>34</v>
      </c>
      <c r="E94" s="8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Source + site totals</vt:lpstr>
      <vt:lpstr>Site totals</vt:lpstr>
      <vt:lpstr>SR + abun by sample</vt:lpstr>
      <vt:lpstr>Totals</vt:lpstr>
      <vt:lpstr>Orientation</vt:lpstr>
      <vt:lpstr>Centre vs periphery</vt:lpstr>
      <vt:lpstr>Guilds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uvp</dc:creator>
  <cp:lastModifiedBy>Anonymous</cp:lastModifiedBy>
  <dcterms:created xsi:type="dcterms:W3CDTF">2012-09-26T11:50:15Z</dcterms:created>
  <dcterms:modified xsi:type="dcterms:W3CDTF">2018-07-27T09:25:17Z</dcterms:modified>
</cp:coreProperties>
</file>