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BS\"/>
    </mc:Choice>
  </mc:AlternateContent>
  <bookViews>
    <workbookView xWindow="0" yWindow="0" windowWidth="23040" windowHeight="9216"/>
  </bookViews>
  <sheets>
    <sheet name="Desription" sheetId="8" r:id="rId1"/>
    <sheet name="Activity" sheetId="1" r:id="rId2"/>
    <sheet name="Enterprises" sheetId="2" r:id="rId3"/>
    <sheet name="Kindergartens" sheetId="3" r:id="rId4"/>
    <sheet name="Roads" sheetId="4" r:id="rId5"/>
    <sheet name="Radiuses of emissions" sheetId="5" r:id="rId6"/>
    <sheet name="Consolidation" sheetId="9" r:id="rId7"/>
    <sheet name="Emissions by enterprises" sheetId="6" r:id="rId8"/>
    <sheet name="Trees" sheetId="7" r:id="rId9"/>
  </sheets>
  <definedNames>
    <definedName name="_xlnm._FilterDatabase" localSheetId="7" hidden="1">'Emissions by enterprises'!$A$1:$S$339</definedName>
  </definedNames>
  <calcPr calcId="162913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5" i="6"/>
  <c r="C86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8" i="6"/>
  <c r="C179" i="6"/>
  <c r="C180" i="6"/>
  <c r="C181" i="6"/>
  <c r="C182" i="6"/>
  <c r="C183" i="6"/>
  <c r="C184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2" i="6"/>
  <c r="F5" i="7" l="1"/>
  <c r="F4" i="7"/>
</calcChain>
</file>

<file path=xl/sharedStrings.xml><?xml version="1.0" encoding="utf-8"?>
<sst xmlns="http://schemas.openxmlformats.org/spreadsheetml/2006/main" count="1765" uniqueCount="510">
  <si>
    <t>ID</t>
  </si>
  <si>
    <t>Activity_name</t>
  </si>
  <si>
    <t xml:space="preserve">Alkali metals production                                                                                                                                                                                                                                  </t>
  </si>
  <si>
    <t xml:space="preserve">Beverages production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</si>
  <si>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Buildings construction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</si>
  <si>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Chemicals and chemical products production                                                                                                                                                                                                                </t>
  </si>
  <si>
    <t xml:space="preserve">Civil Construction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</si>
  <si>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Clearance and other waste management services                                                                                                                                                                                                             </t>
  </si>
  <si>
    <t xml:space="preserve">Creative, arts and performance sector activities                                                                                                                                                                                                          </t>
  </si>
  <si>
    <t xml:space="preserve">Education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</si>
  <si>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Electrical equipment manufacturing                                                                                                                                                                                                                        </t>
  </si>
  <si>
    <t xml:space="preserve">Electricity, gas, steam and air conditioning supply                                                                                                                                                                                                       </t>
  </si>
  <si>
    <t xml:space="preserve">Food production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</si>
  <si>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Health-care activities                                                                                                                                                                                                                                    </t>
  </si>
  <si>
    <t xml:space="preserve">Leather and leather products production                                                                                                                                                                                                                   </t>
  </si>
  <si>
    <t xml:space="preserve">Manufacture of tobacco products                                                                                                                                                                                                                           </t>
  </si>
  <si>
    <t xml:space="preserve">Metal ore mining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</si>
  <si>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Organization of accommodation                                                                                                                                                                                                                             </t>
  </si>
  <si>
    <t xml:space="preserve">Other non-metallic mineral products production                                                                                                                                                                                                            </t>
  </si>
  <si>
    <t xml:space="preserve">Other private services                                                                                                                                                                                                                                    </t>
  </si>
  <si>
    <t xml:space="preserve">Other sectors of Mining and Quarrying industry                                                                                                                                                                                                            </t>
  </si>
  <si>
    <t xml:space="preserve">Paper and papaer products production                                                                                                                                                                                                                      </t>
  </si>
  <si>
    <t xml:space="preserve">Plant groewing and animal husbandry, hunting and related services                                                                                                                                                                                         </t>
  </si>
  <si>
    <t xml:space="preserve">Plant growing and animal husbandry, hunting and related services                                                                                                                                                                                          </t>
  </si>
  <si>
    <t xml:space="preserve">Production of metallic finished products, except machinery and equipment                                                                                                                                                                                  </t>
  </si>
  <si>
    <t xml:space="preserve">Real estate activities                                                                                                                                                                                                                                    </t>
  </si>
  <si>
    <t xml:space="preserve">Retail trade, except trade of motor vehicles and motorcycles                                                                                                                                                                                              </t>
  </si>
  <si>
    <t xml:space="preserve">Specialised construction activities                                                                                                                                                                                                                       </t>
  </si>
  <si>
    <t xml:space="preserve">Surface transport activities and pipeline transportation                                                                                                                                                                                                  </t>
  </si>
  <si>
    <t xml:space="preserve">Warehousing and transport support activities                                                                                                                                                                                                              </t>
  </si>
  <si>
    <t xml:space="preserve">Water collection, treatment and supply                                                                                                                                                                                                                    </t>
  </si>
  <si>
    <t xml:space="preserve">Wholesale trade, except trade of motor vehicles and motorcycles                                                                                                                                                                                           </t>
  </si>
  <si>
    <t xml:space="preserve">Wood, wood, cork, straw and plaiting materials products                                                                                                                                                                                                   </t>
  </si>
  <si>
    <t xml:space="preserve">Healthcare and sport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</si>
  <si>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Others                                                                                                                                                                                                                                                    </t>
  </si>
  <si>
    <t>Agent_name_arm</t>
  </si>
  <si>
    <t>Agent_name_en</t>
  </si>
  <si>
    <t>Latitude</t>
  </si>
  <si>
    <t>Longitude</t>
  </si>
  <si>
    <t>ID_Activity</t>
  </si>
  <si>
    <t>Ա ԵՎ Գ</t>
  </si>
  <si>
    <t>A &amp; G</t>
  </si>
  <si>
    <t>Ա.ՍՊԵՆԴԻԱՐՅԱՆԻ ԱՆՎ. ՕՊԵՐԱՅԻ ԵՎ ԲԱԼԵՏԻ ԹԱՏՐՈՆ</t>
  </si>
  <si>
    <t>A. HE. OPERA AND BALLET THEATRE</t>
  </si>
  <si>
    <t>ԱԼԵՔՍ-ԳՐԻԳ</t>
  </si>
  <si>
    <t>ALEX-GRIG</t>
  </si>
  <si>
    <t>ԱՄԵԼԻԱ ՄԱՅՆԻՆԳ ՔԱՄՓՆԻ</t>
  </si>
  <si>
    <t>UPTIME</t>
  </si>
  <si>
    <t>ԱՍՖԱԼՏԱԳՈՐԾ</t>
  </si>
  <si>
    <t>ASPHALT</t>
  </si>
  <si>
    <t>ԱՎԱ-2000</t>
  </si>
  <si>
    <t>AVA-2000</t>
  </si>
  <si>
    <t>ԱՎԱՆԻ ԱՂԻ ԿՈՄԲԻՆԱՏ</t>
  </si>
  <si>
    <t>AVAN SALT PLANT</t>
  </si>
  <si>
    <t>ԱՎՏՈԳԱԶ</t>
  </si>
  <si>
    <t>AVTOGAS</t>
  </si>
  <si>
    <t>ԱՐԱԲԿԻՐ ՔԻՄԻԱԿԱՆ ՄԱՔՐՈՒՄ</t>
  </si>
  <si>
    <t>IN BUILDING DRY CLEANING</t>
  </si>
  <si>
    <t>ԱՐԿԱԴԻ-ՎԼԱԴԻՄԻՐ</t>
  </si>
  <si>
    <t>ARKADY-VLADIMIR</t>
  </si>
  <si>
    <t>ԱՐՄԵՆԻԱ ՄԻՋԱԶԳԱՅԻՆ ՕԴԱՆԱՎԱԿԱՅԱՆՆԵՐ</t>
  </si>
  <si>
    <t>ARMENIA-INTERNATIONAL AIRPORTS</t>
  </si>
  <si>
    <t>ԱՐՄԵՆԻԱՆ ՄՈԼԻԲԴԵՆ ՓՐՈԴԱՔՇՆ</t>
  </si>
  <si>
    <t>ARMENIAN MOLYBDENUM PRODUCTION</t>
  </si>
  <si>
    <t>ԱՐՄԵՆԻԱՆ ՏԻՏԱՆԻՈՒՄ ՓՐՈԴԱՔՇՆ</t>
  </si>
  <si>
    <t>ԱՐՓԱԿ</t>
  </si>
  <si>
    <t>ARPA</t>
  </si>
  <si>
    <t>ԱՐՓԱ-ՍԵՎԱՆ</t>
  </si>
  <si>
    <t>ARPA-SEVAN</t>
  </si>
  <si>
    <t>ԲԱԲԻԿ-90</t>
  </si>
  <si>
    <t>BOBBY-90</t>
  </si>
  <si>
    <t>ԲԱԶԱԼՏ-Գ.Ա.Ռ.</t>
  </si>
  <si>
    <t>BASALT-G. A. R.</t>
  </si>
  <si>
    <t>ԲԵՏՈՆԱԳՈՐԾ</t>
  </si>
  <si>
    <t>CONCRETE</t>
  </si>
  <si>
    <t>ԳԱՋ</t>
  </si>
  <si>
    <t>ALABASTER</t>
  </si>
  <si>
    <t>ԳԱՋԵԳՈՐԾ</t>
  </si>
  <si>
    <t>PLASTERER</t>
  </si>
  <si>
    <t>ԳԻԿԱՐ</t>
  </si>
  <si>
    <t>ԳՐԱՆԴ ՏՈԲԱԿՈ</t>
  </si>
  <si>
    <t>GRAND TOBACCO</t>
  </si>
  <si>
    <t>ԳՐԱՆԴ ՔԵՆԴԻ</t>
  </si>
  <si>
    <t>ԳՐԻԱՐ</t>
  </si>
  <si>
    <t>IN THE BUILDING</t>
  </si>
  <si>
    <t>ԴԱԼՄԱ ԻՆՎԵՍՏ</t>
  </si>
  <si>
    <t>DALMA INVEST</t>
  </si>
  <si>
    <t>ԴԵԼՏԱ-ՖՐԱԳՄԵՆՏ</t>
  </si>
  <si>
    <t>DELTA FRAGMENTS</t>
  </si>
  <si>
    <t>ԴՈՍՏ ԻՆԹԵՐՆԵՅՇԸՆԸԼ</t>
  </si>
  <si>
    <t>DOST INTERNATIONAL</t>
  </si>
  <si>
    <t>ԴՈՐՈԺՆԻԿ</t>
  </si>
  <si>
    <t>ROAD Builder</t>
  </si>
  <si>
    <t>ԴՈՒՍՏՐ ՄԱՐԻԱՆՆԱ</t>
  </si>
  <si>
    <t>DAUGHTER MARIANNA</t>
  </si>
  <si>
    <t>ԵՎՐՈԹԵՐՄ</t>
  </si>
  <si>
    <t>EVROTERM</t>
  </si>
  <si>
    <t>ԵՎՐՈՊԱ</t>
  </si>
  <si>
    <t>EUROPE</t>
  </si>
  <si>
    <t>ԵՐԵՎԱՆ ՋՈՒՐ</t>
  </si>
  <si>
    <t>GIDROIZOL</t>
  </si>
  <si>
    <t>ԵՐԵՎԱՆԻ ԱՐԱՐԱՏ ԿՈՆՅԱԿԻ-ԳԻՆՈՒ-ՕՂՈՒ ԿՈՄԲԻՆԱՏ</t>
  </si>
  <si>
    <t>ԵՐԵՎԱՆԻ ԳԱՐԵՋՈՒՐ</t>
  </si>
  <si>
    <t>BEER OF YEREVAN</t>
  </si>
  <si>
    <t>ԵՐԵՎԱՆԻ ԹՌՉՆԱԲՈՒԾԱԿԱՆ ՖԱԲՐԻԿԱ</t>
  </si>
  <si>
    <t>YEREVAN POULTRY</t>
  </si>
  <si>
    <t>ԵՐԵՎԱՆԻ Մ. ՀԵՐԱՑՈՒ ԱՆՎ. ԺԵՏ. ԲԺՇԿ. ՀԱՄԱԼՍ.</t>
  </si>
  <si>
    <t>The YEREVAN M. HERATSI THEM. VET. MEDICAL. MOVIE.</t>
  </si>
  <si>
    <t>ԵՐԵՎԱՆԻ ՊԵՏԱԿԱՆ ՀԱՄԱԼՍԱՐԱՆ</t>
  </si>
  <si>
    <t>YEREVAN STATE UNIVERSITY</t>
  </si>
  <si>
    <t>ԵՐԵՎԱՆԻ ՋԵՐՄԱԷԼԵԿՏՐԱԿԵՆՏՐՈՆ</t>
  </si>
  <si>
    <t>YEREVAN DECREE</t>
  </si>
  <si>
    <t>ԵՐԵՎԱՆՅԱՆ ԲԱԶԱԼՏ</t>
  </si>
  <si>
    <t>LIMITED BASALT</t>
  </si>
  <si>
    <t>ԶԱՎԱՐՏ</t>
  </si>
  <si>
    <t>DIA</t>
  </si>
  <si>
    <t>ԷԼՍԻ ՍԹԻԼ</t>
  </si>
  <si>
    <t>ԷԿՈՊՐՈՏԵԿՏ</t>
  </si>
  <si>
    <t>ECOPROTECT</t>
  </si>
  <si>
    <t>ԷՍ ԹԻ ՍԵՐՎԻՍ</t>
  </si>
  <si>
    <t>ES TI SERVICE</t>
  </si>
  <si>
    <t>ԷՐԵԲՈՒՆԻ ԲԺՇԿԱԿԱՆ ԿԵՆՏՐՈՆ</t>
  </si>
  <si>
    <t>EREBUNI MEDICAL CENTER</t>
  </si>
  <si>
    <t>ԷՐԵԲՈՒՆԻ ԳԻՆՈՒ-ԿՈՆՅԱԿԻ Գ-Ն</t>
  </si>
  <si>
    <t>EREBUNI WINE-BRANDY, MR.</t>
  </si>
  <si>
    <t>ԽԱՉՀԱՐ</t>
  </si>
  <si>
    <t>ԽՃԱՔԱՐ-ՄՈՒՍԱ</t>
  </si>
  <si>
    <t>CRUSHED MUSA</t>
  </si>
  <si>
    <t>ԿԱՄՈՒՐՋՇԻՆ</t>
  </si>
  <si>
    <t>Zavod metallokonstruktsiy</t>
  </si>
  <si>
    <t>ԿԱՐՏՈՆ-ՏԱՐԱ</t>
  </si>
  <si>
    <t>KARTON-TARA</t>
  </si>
  <si>
    <t>ԿՈԿԱ-ԿՈԼԱ ՀԲՔ ԱՐՄԵՆԻԱ</t>
  </si>
  <si>
    <t>COCA-COLA HBK ARMENIA</t>
  </si>
  <si>
    <t>ԿՎԱՐՑ</t>
  </si>
  <si>
    <t>QUARTZ</t>
  </si>
  <si>
    <t>ՀԱՅԱՍՏԱՆԻ ԷԼԵԿՏՐԱԿԱՆ ՑԱՆՑԵՐ</t>
  </si>
  <si>
    <t>ELECTRIC NETWORKS OF ARMENIA</t>
  </si>
  <si>
    <t>ՀԱՅԿԱԲԵԼ</t>
  </si>
  <si>
    <t>Was ICAL</t>
  </si>
  <si>
    <t>ՀԱՅՌՈՒՍԳԱԶԱՐԴ</t>
  </si>
  <si>
    <t>ARMROSGAZPROM</t>
  </si>
  <si>
    <t>ՀԱՅՌՈՒՍԳԱԶԱՐԴ ԵՐԵՎԱՆԻ ԳԳՄ</t>
  </si>
  <si>
    <t>ARMROSGAZPROM YEREVAN GKM</t>
  </si>
  <si>
    <t>ՀԱՅՌՈՒՍԿՈԳԵՆԵՐԱՑԻԱ</t>
  </si>
  <si>
    <t>CANVAS</t>
  </si>
  <si>
    <t>ՀԱՆՔԱՐԴ</t>
  </si>
  <si>
    <t>ANAR</t>
  </si>
  <si>
    <t>ՀՈՎՆԱՆՅԱՆ ԻՆՏԵՆԵՅՇՆԼ</t>
  </si>
  <si>
    <t>HOVNANIAN INTERNATIONAL</t>
  </si>
  <si>
    <t>ՀՊՃՀ</t>
  </si>
  <si>
    <t>THOSE.</t>
  </si>
  <si>
    <t>ՀՐԱՉ ԵՎ ՌՈՒԲԵՆ</t>
  </si>
  <si>
    <t>ROOK AND RUBEN</t>
  </si>
  <si>
    <t>ՄԱՆ ԳՐՈՒՊ</t>
  </si>
  <si>
    <t>IVECO GROUP</t>
  </si>
  <si>
    <t>ՄԱՎԱ ԻՄՊՈՒԼՍ</t>
  </si>
  <si>
    <t>ՄԱՔՈՒՐ ԵՐԿԱԹ ԳՈՐԾԱՐԱՆ</t>
  </si>
  <si>
    <t>PURE IRON PLANT</t>
  </si>
  <si>
    <t>ՄԻԿԱ ՔՈՐՓՈՐԵՅՇՆ</t>
  </si>
  <si>
    <t>MIKA CORPORATION</t>
  </si>
  <si>
    <t>ՄԼԼ ԻՆԴԱՍԹՐԻԶ</t>
  </si>
  <si>
    <t>MLL INDUSTRIES</t>
  </si>
  <si>
    <t>ՆԱԻՐԻՏ ԳՈՐԾԱՐԱՆ</t>
  </si>
  <si>
    <t>THE PLANT</t>
  </si>
  <si>
    <t>ՇԱՄՊԱՅՆ ԳԻՆԻՆԵՐԻ ԳՈՐԾԱՐԱՆ</t>
  </si>
  <si>
    <t>SPARKLING WINES PLANT</t>
  </si>
  <si>
    <t>ՇԱՐՈՒՐ</t>
  </si>
  <si>
    <t>SHARUR</t>
  </si>
  <si>
    <t>ՇԵՆ ՀՈԼԴԻՆԳ</t>
  </si>
  <si>
    <t>SHEN HOLDING</t>
  </si>
  <si>
    <t>ՇԻՆ-ՏԱՎՐ</t>
  </si>
  <si>
    <t>SHIN-MEN'S</t>
  </si>
  <si>
    <t>ՇԻՆՖՈՐՈՒՄ</t>
  </si>
  <si>
    <t>INFORM</t>
  </si>
  <si>
    <t>ՊՌՈՇՅԱՆԻ ԿՈՆՅԱԿԻ ԳՈՐԾԱՐԱՆ</t>
  </si>
  <si>
    <t>PROSHYAN BRANDY FACTORY</t>
  </si>
  <si>
    <t>ՌՈԲԷԼ</t>
  </si>
  <si>
    <t>REL</t>
  </si>
  <si>
    <t>ՌՈՒՍԱԼ ԱՐՄԵՆԱԼ</t>
  </si>
  <si>
    <t>RUSAL ARMENAL</t>
  </si>
  <si>
    <t>ՍՈՖՏԵՔՍ</t>
  </si>
  <si>
    <t>SOFTWARE</t>
  </si>
  <si>
    <t>ՍՏՈՆՄԱՆ</t>
  </si>
  <si>
    <t>STONMAN</t>
  </si>
  <si>
    <t>ՎԱՀԱԳՆ ԵՎ ՍԱՄՎԵԼ</t>
  </si>
  <si>
    <t>VAHAGN AND SAMVEL</t>
  </si>
  <si>
    <t>ՎԱՐԴԱՇԵՆԻ ՀԱՆՔ</t>
  </si>
  <si>
    <t>GIVING MINE</t>
  </si>
  <si>
    <t>ՎԵԿՍ</t>
  </si>
  <si>
    <t>TAMARA</t>
  </si>
  <si>
    <t>ՎԹ ԹՐԵՅԴ</t>
  </si>
  <si>
    <t>IN A TRADE</t>
  </si>
  <si>
    <t>Վ-ՍԱՆԿ</t>
  </si>
  <si>
    <t>V.-ST.</t>
  </si>
  <si>
    <t>ՔԱՐ ԵՎ ԱՎԱԶ ՈՉ ՀԱՆՔԱՅԻՆ ՀԱՆԱԾՈՆԵՐ</t>
  </si>
  <si>
    <t>STONE AND SAND ARE NOT MINERALS</t>
  </si>
  <si>
    <t>ՖԼԵՇ</t>
  </si>
  <si>
    <t>FLASH</t>
  </si>
  <si>
    <t>XCOORD</t>
  </si>
  <si>
    <t>YCOORD</t>
  </si>
  <si>
    <t>ID_agent</t>
  </si>
  <si>
    <t>Number of Emissions</t>
  </si>
  <si>
    <t>Radius</t>
  </si>
  <si>
    <t>Year</t>
  </si>
  <si>
    <t>Organization</t>
  </si>
  <si>
    <t>X (coord.)</t>
  </si>
  <si>
    <t>Y (coord.)</t>
  </si>
  <si>
    <t>Total
(K+N+O+P+Q+R+S+T)
 ton</t>
  </si>
  <si>
    <t>total dust
(L+M)
 ton</t>
  </si>
  <si>
    <t>organic dust, ton</t>
  </si>
  <si>
    <t>inorganic dust, ton</t>
  </si>
  <si>
    <t>toal heavy metals. Ton</t>
  </si>
  <si>
    <t>sulfur dioxide (SO2),
ton</t>
  </si>
  <si>
    <t>carbon momoxide, ton</t>
  </si>
  <si>
    <t>nitrogen oxides (NOx)
ton</t>
  </si>
  <si>
    <t>carbonates
 (without volatile organic compounds), ton</t>
  </si>
  <si>
    <t>volatile organic compounds (VOC), ton</t>
  </si>
  <si>
    <t>other, ton</t>
  </si>
  <si>
    <t>N_authorization</t>
  </si>
  <si>
    <t>activity code</t>
  </si>
  <si>
    <t>Activity</t>
  </si>
  <si>
    <t>000130</t>
  </si>
  <si>
    <t>11.01.1</t>
  </si>
  <si>
    <t>Beverages production</t>
  </si>
  <si>
    <t>000153</t>
  </si>
  <si>
    <t>90.01.0</t>
  </si>
  <si>
    <t>Creative, arts and performance sector activities</t>
  </si>
  <si>
    <t>09</t>
  </si>
  <si>
    <t>10.73.0</t>
  </si>
  <si>
    <t>Food production</t>
  </si>
  <si>
    <t>9</t>
  </si>
  <si>
    <t>000058</t>
  </si>
  <si>
    <t>000124</t>
  </si>
  <si>
    <t>000121</t>
  </si>
  <si>
    <t>08.12.1</t>
  </si>
  <si>
    <t>Other sectors of Mining and Quarrying industry</t>
  </si>
  <si>
    <t>121</t>
  </si>
  <si>
    <t>17</t>
  </si>
  <si>
    <t>23.99.0</t>
  </si>
  <si>
    <t>Other non-metallic mineral products production</t>
  </si>
  <si>
    <t>03-1913</t>
  </si>
  <si>
    <t/>
  </si>
  <si>
    <t>10.84.2</t>
  </si>
  <si>
    <t>03-2012</t>
  </si>
  <si>
    <t>00202</t>
  </si>
  <si>
    <t>000-171</t>
  </si>
  <si>
    <t>35.14.0</t>
  </si>
  <si>
    <t>Electricity, gas, steam and air conditioning supply</t>
  </si>
  <si>
    <t>000181</t>
  </si>
  <si>
    <t>03-2116</t>
  </si>
  <si>
    <t>96.01.0</t>
  </si>
  <si>
    <t>Other private services</t>
  </si>
  <si>
    <t>52.23.0</t>
  </si>
  <si>
    <t>Warehousing and transport support activities</t>
  </si>
  <si>
    <t>03-1545</t>
  </si>
  <si>
    <t>69</t>
  </si>
  <si>
    <t>69, 105</t>
  </si>
  <si>
    <t>24.10.0</t>
  </si>
  <si>
    <t>Alkali metals production</t>
  </si>
  <si>
    <t>03-2079</t>
  </si>
  <si>
    <t>39</t>
  </si>
  <si>
    <t>002191</t>
  </si>
  <si>
    <t>191</t>
  </si>
  <si>
    <t>131</t>
  </si>
  <si>
    <t>25.99.0</t>
  </si>
  <si>
    <t>Production of metallic finished products, except machinery and equipment</t>
  </si>
  <si>
    <t>92</t>
  </si>
  <si>
    <t>23.63.1</t>
  </si>
  <si>
    <t>147, 78</t>
  </si>
  <si>
    <t>78</t>
  </si>
  <si>
    <t>147</t>
  </si>
  <si>
    <t>03-2068</t>
  </si>
  <si>
    <t>10.13.0</t>
  </si>
  <si>
    <t>23.70.0</t>
  </si>
  <si>
    <t>46</t>
  </si>
  <si>
    <t>56</t>
  </si>
  <si>
    <t>000085</t>
  </si>
  <si>
    <t>03-1793</t>
  </si>
  <si>
    <t>23.52.0</t>
  </si>
  <si>
    <t>03-1904</t>
  </si>
  <si>
    <t>000117</t>
  </si>
  <si>
    <t>03-1964</t>
  </si>
  <si>
    <t>188</t>
  </si>
  <si>
    <t>08.11.2</t>
  </si>
  <si>
    <t>031350</t>
  </si>
  <si>
    <t>54</t>
  </si>
  <si>
    <t>12.00.2</t>
  </si>
  <si>
    <t>Manufacture of tobacco products</t>
  </si>
  <si>
    <t>94</t>
  </si>
  <si>
    <t>10.82.0</t>
  </si>
  <si>
    <t>28</t>
  </si>
  <si>
    <t>000073</t>
  </si>
  <si>
    <t>03-1751</t>
  </si>
  <si>
    <t>03-1751,52</t>
  </si>
  <si>
    <t>45</t>
  </si>
  <si>
    <t>68.20.1</t>
  </si>
  <si>
    <t>Real estate activities</t>
  </si>
  <si>
    <t>10.41.0</t>
  </si>
  <si>
    <t>38</t>
  </si>
  <si>
    <t>41.20.1</t>
  </si>
  <si>
    <t>Buildings construction</t>
  </si>
  <si>
    <t>29</t>
  </si>
  <si>
    <t>10.51.0</t>
  </si>
  <si>
    <t>000126</t>
  </si>
  <si>
    <t>11.07.2</t>
  </si>
  <si>
    <t>126</t>
  </si>
  <si>
    <t>25.11.0</t>
  </si>
  <si>
    <t>03-2075</t>
  </si>
  <si>
    <t>00199</t>
  </si>
  <si>
    <t>000199</t>
  </si>
  <si>
    <t>03-1986</t>
  </si>
  <si>
    <t>36.00.0</t>
  </si>
  <si>
    <t>Water collection, treatment and supply</t>
  </si>
  <si>
    <t>000016</t>
  </si>
  <si>
    <t>11.01.2</t>
  </si>
  <si>
    <t>03-2104</t>
  </si>
  <si>
    <t>03-1831</t>
  </si>
  <si>
    <t>104</t>
  </si>
  <si>
    <t>11.05.0</t>
  </si>
  <si>
    <t>03-2127</t>
  </si>
  <si>
    <t>88</t>
  </si>
  <si>
    <t>41</t>
  </si>
  <si>
    <t>01.47.0</t>
  </si>
  <si>
    <t>Plant growing and animal husbandry, hunting and related services</t>
  </si>
  <si>
    <t>93</t>
  </si>
  <si>
    <t>85.42.1</t>
  </si>
  <si>
    <t>Education</t>
  </si>
  <si>
    <t>03-2177</t>
  </si>
  <si>
    <t>03-2174</t>
  </si>
  <si>
    <t>00-0052</t>
  </si>
  <si>
    <t>000041</t>
  </si>
  <si>
    <t>40</t>
  </si>
  <si>
    <t>03-1654</t>
  </si>
  <si>
    <t>15</t>
  </si>
  <si>
    <t>000144</t>
  </si>
  <si>
    <t>35.11.1</t>
  </si>
  <si>
    <t>03-1424</t>
  </si>
  <si>
    <t>144</t>
  </si>
  <si>
    <t>144,26</t>
  </si>
  <si>
    <t>35</t>
  </si>
  <si>
    <t>08.11.1</t>
  </si>
  <si>
    <t>00084</t>
  </si>
  <si>
    <t>000084</t>
  </si>
  <si>
    <t>03-1696</t>
  </si>
  <si>
    <t>23.61.1</t>
  </si>
  <si>
    <t>03-2007</t>
  </si>
  <si>
    <t>46.71.1</t>
  </si>
  <si>
    <r>
      <t>Wholesale</t>
    </r>
    <r>
      <rPr>
        <sz val="10"/>
        <color indexed="8"/>
        <rFont val="Arial"/>
        <family val="2"/>
        <charset val="204"/>
      </rPr>
      <t xml:space="preserve"> trade, except trade of motor vehicles and motorcycles</t>
    </r>
  </si>
  <si>
    <t>193</t>
  </si>
  <si>
    <t>000014</t>
  </si>
  <si>
    <t>39.00.0</t>
  </si>
  <si>
    <r>
      <t>Clearance and</t>
    </r>
    <r>
      <rPr>
        <sz val="10"/>
        <color indexed="8"/>
        <rFont val="Arial"/>
        <family val="2"/>
        <charset val="204"/>
      </rPr>
      <t xml:space="preserve"> other waste management services</t>
    </r>
  </si>
  <si>
    <t>000002</t>
  </si>
  <si>
    <t>00002</t>
  </si>
  <si>
    <t>86.10.0</t>
  </si>
  <si>
    <r>
      <t>Health-care</t>
    </r>
    <r>
      <rPr>
        <sz val="10"/>
        <color indexed="8"/>
        <rFont val="Arial"/>
        <family val="2"/>
        <charset val="204"/>
      </rPr>
      <t xml:space="preserve"> activities</t>
    </r>
  </si>
  <si>
    <t>03-1789</t>
  </si>
  <si>
    <t>20.14.2</t>
  </si>
  <si>
    <t>Chemicals and chemical products production</t>
  </si>
  <si>
    <t>03-1574</t>
  </si>
  <si>
    <t>000064</t>
  </si>
  <si>
    <t>64</t>
  </si>
  <si>
    <t>Wholesale trade, except trade of motor vehicles and motorcycles</t>
  </si>
  <si>
    <t>03-1441.¿</t>
  </si>
  <si>
    <t>03-2019</t>
  </si>
  <si>
    <t>42.99.9</t>
  </si>
  <si>
    <t>Civil Construction</t>
  </si>
  <si>
    <t>03-1548</t>
  </si>
  <si>
    <t>89.37</t>
  </si>
  <si>
    <t>17.21.0</t>
  </si>
  <si>
    <t>Paper and papaer products production</t>
  </si>
  <si>
    <t>03-1724</t>
  </si>
  <si>
    <t>194</t>
  </si>
  <si>
    <t>03-1720</t>
  </si>
  <si>
    <t>03-1236</t>
  </si>
  <si>
    <t>03-1819</t>
  </si>
  <si>
    <t>25</t>
  </si>
  <si>
    <t>03-1537</t>
  </si>
  <si>
    <t>27.32.0</t>
  </si>
  <si>
    <t>Electrical equipment manufacturing</t>
  </si>
  <si>
    <t>01.200.10.</t>
  </si>
  <si>
    <t>35.23.0</t>
  </si>
  <si>
    <t>03-1725</t>
  </si>
  <si>
    <t>35.22.0</t>
  </si>
  <si>
    <t>01,200,10</t>
  </si>
  <si>
    <t>000003</t>
  </si>
  <si>
    <t>52</t>
  </si>
  <si>
    <t>35.30.0</t>
  </si>
  <si>
    <t>38,52</t>
  </si>
  <si>
    <t>190</t>
  </si>
  <si>
    <t>6</t>
  </si>
  <si>
    <t>55.20.1</t>
  </si>
  <si>
    <t>Organization of accommodation</t>
  </si>
  <si>
    <t>03-1535</t>
  </si>
  <si>
    <t>000024</t>
  </si>
  <si>
    <t>10.71.2</t>
  </si>
  <si>
    <t>24.45.0</t>
  </si>
  <si>
    <t>03-1949</t>
  </si>
  <si>
    <t>30-1949</t>
  </si>
  <si>
    <t>00198</t>
  </si>
  <si>
    <t>5/19.3/536</t>
  </si>
  <si>
    <t>71</t>
  </si>
  <si>
    <t>000106</t>
  </si>
  <si>
    <t>65</t>
  </si>
  <si>
    <t>46.71.4</t>
  </si>
  <si>
    <t>03-1450</t>
  </si>
  <si>
    <t>3-1450</t>
  </si>
  <si>
    <t>03-2047</t>
  </si>
  <si>
    <t>000013</t>
  </si>
  <si>
    <t>20.17.0</t>
  </si>
  <si>
    <t>03-1691</t>
  </si>
  <si>
    <t>11.02.0</t>
  </si>
  <si>
    <t>23.69.0</t>
  </si>
  <si>
    <t>03-1265</t>
  </si>
  <si>
    <t>000074</t>
  </si>
  <si>
    <t>20.30.9</t>
  </si>
  <si>
    <t>57,000074</t>
  </si>
  <si>
    <t>000097</t>
  </si>
  <si>
    <t>03-1667</t>
  </si>
  <si>
    <t>00180</t>
  </si>
  <si>
    <t>169</t>
  </si>
  <si>
    <t>68</t>
  </si>
  <si>
    <t>114</t>
  </si>
  <si>
    <t>68,114,45</t>
  </si>
  <si>
    <t>68,11</t>
  </si>
  <si>
    <t>03-2011</t>
  </si>
  <si>
    <t>03-2000</t>
  </si>
  <si>
    <t>24.42.0</t>
  </si>
  <si>
    <t>0.0.179</t>
  </si>
  <si>
    <t>179</t>
  </si>
  <si>
    <t>00179</t>
  </si>
  <si>
    <t>000028</t>
  </si>
  <si>
    <t>17.29.0</t>
  </si>
  <si>
    <t>000018</t>
  </si>
  <si>
    <t>000015</t>
  </si>
  <si>
    <t>00046</t>
  </si>
  <si>
    <t>000046</t>
  </si>
  <si>
    <t>03-1526</t>
  </si>
  <si>
    <t>03-1606</t>
  </si>
  <si>
    <t>000112</t>
  </si>
  <si>
    <t>42</t>
  </si>
  <si>
    <t>112</t>
  </si>
  <si>
    <t>03-1389</t>
  </si>
  <si>
    <t>10.61.1</t>
  </si>
  <si>
    <t>000166</t>
  </si>
  <si>
    <t>03-1423</t>
  </si>
  <si>
    <t>173</t>
  </si>
  <si>
    <t>03-2044</t>
  </si>
  <si>
    <t>13</t>
  </si>
  <si>
    <t>46.71.2</t>
  </si>
  <si>
    <t>carbon dioxide (CO2)</t>
  </si>
  <si>
    <t>organic dust, kilo</t>
  </si>
  <si>
    <t>inorganic dust, kilo</t>
  </si>
  <si>
    <t>toal heavy metals,kilo</t>
  </si>
  <si>
    <t>sulfur dioxide (SO2), kilo</t>
  </si>
  <si>
    <t>carbon momoxide, kilo</t>
  </si>
  <si>
    <t>nitrogen oxides (NOx), kilo</t>
  </si>
  <si>
    <t>carbonates  (without volatile organic compounds), kilo</t>
  </si>
  <si>
    <t>volatile organic compounds (VOC), kilo</t>
  </si>
  <si>
    <t>POPLAR</t>
  </si>
  <si>
    <t>OAK</t>
  </si>
  <si>
    <t>MAPLE</t>
  </si>
  <si>
    <t>PINE</t>
  </si>
  <si>
    <t>ULMUS</t>
  </si>
  <si>
    <t>Notification</t>
  </si>
  <si>
    <t>The amount of harmful substances captured also depends on the age of the tree and the distance from the source of emissions.</t>
  </si>
  <si>
    <t>The data in the table should reflect the average values of the estimated volume of uptake for an adult tree as close as possible to the source of emissions.</t>
  </si>
  <si>
    <t>Young tree catches about 50% of the adult. Freshly planted-no more than 10% of the adult</t>
  </si>
  <si>
    <t>As you move away from the source of emissions, the productivity of the tree decreases (to 0)</t>
  </si>
  <si>
    <t>The ESTIMATED COST for PLANTING 1 TREE in USD</t>
  </si>
  <si>
    <t>Table name</t>
  </si>
  <si>
    <t>Short description</t>
  </si>
  <si>
    <t>Roads</t>
  </si>
  <si>
    <t>Radiuses of emissions</t>
  </si>
  <si>
    <t>Trees</t>
  </si>
  <si>
    <t>List of node coordinates of main roads  of Yerevan, Armenia</t>
  </si>
  <si>
    <t>Enterprises</t>
  </si>
  <si>
    <t>Emissions by enterprises</t>
  </si>
  <si>
    <t>List of main enterprises of Yerevan, Armenia</t>
  </si>
  <si>
    <t>List of main kindergartens of Yerevan, Armenia</t>
  </si>
  <si>
    <t>Kindergartens</t>
  </si>
  <si>
    <t>Data on initial radiuses of object-emissions</t>
  </si>
  <si>
    <t>Data on harmful emissions produced by enterprises of Yerevan, Armenia</t>
  </si>
  <si>
    <t>Data on absoprion characteristics of trees planted in Yerevan, Armenia</t>
  </si>
  <si>
    <t>List of activities of enerprises of Yerevan, Aremenia</t>
  </si>
  <si>
    <t>Organization name</t>
  </si>
  <si>
    <t>'organic dust, ton</t>
  </si>
  <si>
    <t>'inorganic dust, ton</t>
  </si>
  <si>
    <t>'total heavy metals. Ton</t>
  </si>
  <si>
    <t>'sulfur dioxide (SO2),
ton</t>
  </si>
  <si>
    <t>'nitrogen oxides (NOx)
ton</t>
  </si>
  <si>
    <t>' carbon momoxide, ton</t>
  </si>
  <si>
    <t>'carbonates
 (without volatile organic compounds), ton</t>
  </si>
  <si>
    <t>'volatile organic compounds (VOC), ton</t>
  </si>
  <si>
    <t>'other, ton</t>
  </si>
  <si>
    <t>(Все)</t>
  </si>
  <si>
    <t>ARMENIA TITANS PRODUCTION</t>
  </si>
  <si>
    <t>VIKAR</t>
  </si>
  <si>
    <t>GRAND CANDY</t>
  </si>
  <si>
    <t>YEREVAN BRANDY-WINE-VODKA FACTORY</t>
  </si>
  <si>
    <t>ELSIE STEELE</t>
  </si>
  <si>
    <t>MAKAR</t>
  </si>
  <si>
    <t>MAVA IMPULSE</t>
  </si>
  <si>
    <t xml:space="preserve">Names of
agent-enterprises
</t>
  </si>
  <si>
    <t>Total air pollution (2007-2014), tonnes
(K+N+O+P+Q+R+S+T)
 ton</t>
  </si>
  <si>
    <t>Species of air pollutants</t>
  </si>
  <si>
    <t>Estimated maximum air pollution absorbtion per tree in Yerevan (KG/YEAR)</t>
  </si>
  <si>
    <t>GIVAR</t>
  </si>
  <si>
    <t>Metal construction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</si>
</sst>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Sylfaen"/>
      <family val="1"/>
    </font>
    <font>
      <sz val="10"/>
      <color indexed="8"/>
      <name val="Arial"/>
      <family val="2"/>
    </font>
    <font>
      <sz val="10"/>
      <color indexed="8"/>
      <name val="Arial Armenian"/>
      <family val="2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Sylfaen"/>
      <family val="1"/>
    </font>
    <font>
      <sz val="11"/>
      <color rgb="FF333333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333333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4" fillId="0" borderId="1" xfId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  <xf numFmtId="2" fontId="0" fillId="0" borderId="0" xfId="0" applyNumberFormat="1"/>
    <xf numFmtId="165" fontId="0" fillId="0" borderId="0" xfId="0" applyNumberFormat="1"/>
    <xf numFmtId="0" fontId="0" fillId="0" borderId="3" xfId="0" applyFill="1" applyBorder="1"/>
    <xf numFmtId="0" fontId="0" fillId="0" borderId="0" xfId="0" applyFill="1"/>
    <xf numFmtId="0" fontId="7" fillId="0" borderId="5" xfId="0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1" fillId="0" borderId="0" xfId="0" applyFont="1" applyFill="1"/>
    <xf numFmtId="0" fontId="9" fillId="0" borderId="0" xfId="0" applyFont="1" applyFill="1"/>
    <xf numFmtId="0" fontId="0" fillId="0" borderId="1" xfId="0" applyFill="1" applyBorder="1"/>
    <xf numFmtId="0" fontId="12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</cellXfs>
  <cellStyles count="2">
    <cellStyle name="Normal_total" xfId="1"/>
    <cellStyle name="Обычный" xfId="0" builtinId="0"/>
  </cellStyles>
  <dxfs count="3">
    <dxf>
      <numFmt numFmtId="2" formatCode="0.00"/>
    </dxf>
    <dxf>
      <alignment vertical="top" wrapText="1" readingOrder="0"/>
    </dxf>
    <dxf>
      <alignment vertical="top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Pack by Diakov" refreshedDate="43480.91513090278" createdVersion="6" refreshedVersion="6" minRefreshableVersion="3" recordCount="338">
  <cacheSource type="worksheet">
    <worksheetSource ref="A1:S339" sheet="Emissions by enterprises"/>
  </cacheSource>
  <cacheFields count="19">
    <cacheField name="Year" numFmtId="0">
      <sharedItems containsSemiMixedTypes="0" containsString="0" containsNumber="1" containsInteger="1" minValue="2007" maxValue="2014" count="8">
        <n v="2014"/>
        <n v="2013"/>
        <n v="2008"/>
        <n v="2009"/>
        <n v="2010"/>
        <n v="2011"/>
        <n v="2012"/>
        <n v="2007"/>
      </sharedItems>
    </cacheField>
    <cacheField name="Organization" numFmtId="0">
      <sharedItems/>
    </cacheField>
    <cacheField name="Organization name" numFmtId="0">
      <sharedItems containsMixedTypes="1" containsNumber="1" containsInteger="1" minValue="0" maxValue="0" count="84">
        <s v="A &amp; G"/>
        <s v="A. HE. OPERA AND BALLET THEATRE"/>
        <s v="ALEX-GRIG"/>
        <s v="UPTIME"/>
        <s v="ASPHALT"/>
        <s v="AVA-2000"/>
        <s v="AVAN SALT PLANT"/>
        <s v="AVTOGAS"/>
        <s v="IN BUILDING DRY CLEANING"/>
        <s v="ARKADY-VLADIMIR"/>
        <s v="ARMENIA-INTERNATIONAL AIRPORTS"/>
        <s v="ARMENIAN MOLYBDENUM PRODUCTION"/>
        <s v="ARMENIA TITANS PRODUCTION"/>
        <s v="ARPA"/>
        <s v="ARPA-SEVAN"/>
        <s v="BOBBY-90"/>
        <s v="BASALT-G. A. R."/>
        <s v="CONCRETE"/>
        <s v="ALABASTER"/>
        <s v="PLASTERER"/>
        <s v="VIKAR"/>
        <s v="GRAND TOBACCO"/>
        <s v="GRAND CANDY"/>
        <s v="IN THE BUILDING"/>
        <s v="DALMA INVEST"/>
        <s v="DELTA FRAGMENTS"/>
        <s v="DOST INTERNATIONAL"/>
        <s v="ROAD Builder"/>
        <s v="DAUGHTER MARIANNA"/>
        <s v="EVROTERM"/>
        <s v="EUROPE"/>
        <s v="GIDROIZOL"/>
        <s v="YEREVAN BRANDY-WINE-VODKA FACTORY"/>
        <s v="BEER OF YEREVAN"/>
        <s v="YEREVAN POULTRY"/>
        <s v="The YEREVAN M. HERATSI THEM. VET. MEDICAL. MOVIE."/>
        <s v="YEREVAN STATE UNIVERSITY"/>
        <s v="YEREVAN DECREE"/>
        <s v="LIMITED BASALT"/>
        <s v="DIA"/>
        <s v="ELSIE STEELE"/>
        <s v="ECOPROTECT"/>
        <s v="ES TI SERVICE"/>
        <s v="EREBUNI MEDICAL CENTER"/>
        <s v="EREBUNI WINE-BRANDY, MR."/>
        <s v="MAKAR"/>
        <s v="CRUSHED MUSA"/>
        <s v="Zavod metallokonstruktsiy"/>
        <s v="KARTON-TARA"/>
        <s v="COCA-COLA HBK ARMENIA"/>
        <s v="QUARTZ"/>
        <s v="ELECTRIC NETWORKS OF ARMENIA"/>
        <s v="Was ICAL"/>
        <s v="ARMROSGAZPROM"/>
        <s v="ARMROSGAZPROM YEREVAN GKM"/>
        <s v="CANVAS"/>
        <s v="ANAR"/>
        <s v="HOVNANIAN INTERNATIONAL"/>
        <s v="THOSE."/>
        <s v="ROOK AND RUBEN"/>
        <s v="IVECO GROUP"/>
        <s v="MAVA IMPULSE"/>
        <s v="PURE IRON PLANT"/>
        <s v="MIKA CORPORATION"/>
        <s v="MLL INDUSTRIES"/>
        <s v="THE PLANT"/>
        <s v="SPARKLING WINES PLANT"/>
        <s v="SHARUR"/>
        <s v="SHEN HOLDING"/>
        <s v="SHIN-MEN'S"/>
        <s v="INFORM"/>
        <s v="PROSHYAN BRANDY FACTORY"/>
        <s v="REL"/>
        <s v="RUSAL ARMENAL"/>
        <s v="SOFTWARE"/>
        <s v="STONMAN"/>
        <s v="VAHAGN AND SAMVEL"/>
        <s v="GIVING MINE"/>
        <s v="TAMARA"/>
        <s v="IN A TRADE"/>
        <s v="V.-ST."/>
        <s v="STONE AND SAND ARE NOT MINERALS"/>
        <s v="FLASH"/>
        <n v="0" u="1"/>
      </sharedItems>
    </cacheField>
    <cacheField name="X (coord.)" numFmtId="164">
      <sharedItems containsSemiMixedTypes="0" containsString="0" containsNumber="1" minValue="448900.96419799997" maxValue="467365.79003099998"/>
    </cacheField>
    <cacheField name="Y (coord.)" numFmtId="164">
      <sharedItems containsSemiMixedTypes="0" containsString="0" containsNumber="1" minValue="4438077.4068799997" maxValue="4454061.1144099999"/>
    </cacheField>
    <cacheField name="Total_x000a_(K+N+O+P+Q+R+S+T)_x000a_ ton" numFmtId="0">
      <sharedItems containsSemiMixedTypes="0" containsString="0" containsNumber="1" minValue="9" maxValue="16310.788999999999"/>
    </cacheField>
    <cacheField name="total dust_x000a_(L+M)_x000a_ ton" numFmtId="0">
      <sharedItems containsSemiMixedTypes="0" containsString="0" containsNumber="1" minValue="0" maxValue="119.5"/>
    </cacheField>
    <cacheField name="organic dust, ton" numFmtId="0">
      <sharedItems containsSemiMixedTypes="0" containsString="0" containsNumber="1" minValue="0" maxValue="75"/>
    </cacheField>
    <cacheField name="inorganic dust, ton" numFmtId="0">
      <sharedItems containsSemiMixedTypes="0" containsString="0" containsNumber="1" minValue="0" maxValue="119.5"/>
    </cacheField>
    <cacheField name="toal heavy metals. Ton" numFmtId="0">
      <sharedItems containsSemiMixedTypes="0" containsString="0" containsNumber="1" minValue="0" maxValue="3.8"/>
    </cacheField>
    <cacheField name="sulfur dioxide (SO2),_x000a_ton" numFmtId="0">
      <sharedItems containsSemiMixedTypes="0" containsString="0" containsNumber="1" minValue="0" maxValue="376.35"/>
    </cacheField>
    <cacheField name="carbon momoxide, ton" numFmtId="0">
      <sharedItems containsSemiMixedTypes="0" containsString="0" containsNumber="1" minValue="0" maxValue="91.54"/>
    </cacheField>
    <cacheField name="nitrogen oxides (NOx)_x000a_ton" numFmtId="0">
      <sharedItems containsSemiMixedTypes="0" containsString="0" containsNumber="1" minValue="0" maxValue="651.5"/>
    </cacheField>
    <cacheField name="carbonates_x000a_ (without volatile organic compounds), ton" numFmtId="0">
      <sharedItems containsSemiMixedTypes="0" containsString="0" containsNumber="1" minValue="0" maxValue="16138.949999999999"/>
    </cacheField>
    <cacheField name="volatile organic compounds (VOC), ton" numFmtId="0">
      <sharedItems containsSemiMixedTypes="0" containsString="0" containsNumber="1" minValue="0" maxValue="171.28899999999999"/>
    </cacheField>
    <cacheField name="other, ton" numFmtId="0">
      <sharedItems containsSemiMixedTypes="0" containsString="0" containsNumber="1" minValue="0" maxValue="39.5"/>
    </cacheField>
    <cacheField name="N_authorization" numFmtId="0">
      <sharedItems/>
    </cacheField>
    <cacheField name="activity code" numFmtId="0">
      <sharedItems/>
    </cacheField>
    <cacheField name="Activit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8">
  <r>
    <x v="0"/>
    <s v="Ա ԵՎ Գ"/>
    <x v="0"/>
    <n v="453424.85152000003"/>
    <n v="4448462.5479300003"/>
    <n v="21.61"/>
    <n v="0.6"/>
    <n v="0.6"/>
    <n v="0"/>
    <n v="0"/>
    <n v="0"/>
    <n v="15.67"/>
    <n v="5.34"/>
    <n v="0"/>
    <n v="0"/>
    <n v="0"/>
    <s v="000130"/>
    <s v="11.01.1"/>
    <s v="Beverages production"/>
  </r>
  <r>
    <x v="1"/>
    <s v="Ա.ՍՊԵՆԴԻԱՐՅԱՆԻ ԱՆՎ. ՕՊԵՐԱՅԻ ԵՎ ԲԱԼԵՏԻ ԹԱՏՐՈՆ"/>
    <x v="1"/>
    <n v="458729.315871"/>
    <n v="4448517.5834900001"/>
    <n v="17.36"/>
    <n v="0"/>
    <n v="0"/>
    <n v="0"/>
    <n v="0"/>
    <n v="0"/>
    <n v="1.06"/>
    <n v="16.3"/>
    <n v="0"/>
    <n v="0"/>
    <n v="0"/>
    <s v="000153"/>
    <s v="90.01.0"/>
    <s v="Creative, arts and performance sector activities"/>
  </r>
  <r>
    <x v="2"/>
    <s v="ԱԼԵՔՍ-ԳՐԻԳ"/>
    <x v="2"/>
    <n v="453424.41166500002"/>
    <n v="4448454.5247600004"/>
    <n v="22.057000000000002"/>
    <n v="0"/>
    <n v="0"/>
    <n v="0"/>
    <n v="0"/>
    <n v="0"/>
    <n v="17.012"/>
    <n v="5.0449999999999999"/>
    <n v="0"/>
    <n v="0"/>
    <n v="0"/>
    <s v="09"/>
    <s v="10.73.0"/>
    <s v="Food production"/>
  </r>
  <r>
    <x v="3"/>
    <s v="ԱԼԵՔՍ-ԳՐԻԳ"/>
    <x v="2"/>
    <n v="453424.41166500002"/>
    <n v="4448454.5247600004"/>
    <n v="20.650000000000002"/>
    <n v="0"/>
    <n v="0"/>
    <n v="0"/>
    <n v="0"/>
    <n v="0"/>
    <n v="16.350000000000001"/>
    <n v="4.3"/>
    <n v="0"/>
    <n v="0"/>
    <n v="0"/>
    <s v="9"/>
    <s v="10.73.0"/>
    <s v="Food production"/>
  </r>
  <r>
    <x v="4"/>
    <s v="ԱԼԵՔՍ-ԳՐԻԳ"/>
    <x v="2"/>
    <n v="453424.41166500002"/>
    <n v="4448454.5247600004"/>
    <n v="21"/>
    <n v="0"/>
    <n v="0"/>
    <n v="0"/>
    <n v="0"/>
    <n v="0"/>
    <n v="16.5"/>
    <n v="4.5"/>
    <n v="0"/>
    <n v="0"/>
    <n v="0"/>
    <s v="09"/>
    <s v="10.73.0"/>
    <s v="Food production"/>
  </r>
  <r>
    <x v="5"/>
    <s v="ԱԼԵՔՍ-ԳՐԻԳ"/>
    <x v="2"/>
    <n v="453424.41166500002"/>
    <n v="4448454.5247600004"/>
    <n v="21.38"/>
    <n v="0"/>
    <n v="0"/>
    <n v="0"/>
    <n v="0"/>
    <n v="0"/>
    <n v="16.378"/>
    <n v="5.0019999999999998"/>
    <n v="0"/>
    <n v="0"/>
    <n v="0"/>
    <s v="9"/>
    <s v="10.73.0"/>
    <s v="Food production"/>
  </r>
  <r>
    <x v="6"/>
    <s v="ԱԼԵՔՍ-ԳՐԻԳ"/>
    <x v="2"/>
    <n v="453424.41166500002"/>
    <n v="4448454.5247600004"/>
    <n v="22.057000000000002"/>
    <n v="0"/>
    <n v="0"/>
    <n v="0"/>
    <n v="0"/>
    <n v="0"/>
    <n v="17.012"/>
    <n v="5.0449999999999999"/>
    <n v="0"/>
    <n v="0"/>
    <n v="0"/>
    <s v="9"/>
    <s v="10.73.0"/>
    <s v="Food production"/>
  </r>
  <r>
    <x v="1"/>
    <s v="ԱԼԵՔՍ-ԳՐԻԳ"/>
    <x v="2"/>
    <n v="453424.41166500002"/>
    <n v="4448454.5247600004"/>
    <n v="29.718"/>
    <n v="0"/>
    <n v="0"/>
    <n v="0"/>
    <n v="0"/>
    <n v="0"/>
    <n v="22.81"/>
    <n v="6.9080000000000004"/>
    <n v="0"/>
    <n v="0"/>
    <n v="0"/>
    <s v="000058"/>
    <s v="10.73.0"/>
    <s v="Food production"/>
  </r>
  <r>
    <x v="0"/>
    <s v="ԱԼԵՔՍ-ԳՐԻԳ"/>
    <x v="2"/>
    <n v="453424.41166500002"/>
    <n v="4448454.5247600004"/>
    <n v="20.135999999999999"/>
    <n v="0"/>
    <n v="0"/>
    <n v="0"/>
    <n v="0"/>
    <n v="0"/>
    <n v="15.196"/>
    <n v="4.9400000000000004"/>
    <n v="0"/>
    <n v="0"/>
    <n v="0"/>
    <s v="000124"/>
    <s v="10.73.0"/>
    <s v="Food production"/>
  </r>
  <r>
    <x v="5"/>
    <s v="ԱՄԵԼԻԱ ՄԱՅՆԻՆԳ ՔԱՄՓՆԻ"/>
    <x v="3"/>
    <n v="453991.32130399998"/>
    <n v="4448238.0806099996"/>
    <n v="118.1"/>
    <n v="118.1"/>
    <n v="0"/>
    <n v="118.1"/>
    <n v="0"/>
    <n v="0"/>
    <n v="0"/>
    <n v="0"/>
    <n v="0"/>
    <n v="0"/>
    <n v="0"/>
    <s v="000121"/>
    <s v="08.12.1"/>
    <s v="Other sectors of Mining and Quarrying industry"/>
  </r>
  <r>
    <x v="6"/>
    <s v="ԱՄԵԼԻԱ ՄԱՅՆԻՆԳ ՔԱՄՓՆԻ"/>
    <x v="3"/>
    <n v="453991.32130399998"/>
    <n v="4448238.0806099996"/>
    <n v="119.5"/>
    <n v="119.5"/>
    <n v="0"/>
    <n v="119.5"/>
    <n v="0"/>
    <n v="0"/>
    <n v="0"/>
    <n v="0"/>
    <n v="0"/>
    <n v="0"/>
    <n v="0"/>
    <s v="000121"/>
    <s v="08.12.1"/>
    <s v="Other sectors of Mining and Quarrying industry"/>
  </r>
  <r>
    <x v="1"/>
    <s v="ԱՄԵԼԻԱ ՄԱՅՆԻՆԳ ՔԱՄՓՆԻ"/>
    <x v="3"/>
    <n v="453991.32130399998"/>
    <n v="4448238.0806099996"/>
    <n v="77.8"/>
    <n v="77.8"/>
    <n v="0"/>
    <n v="77.8"/>
    <n v="0"/>
    <n v="0"/>
    <n v="0"/>
    <n v="0"/>
    <n v="0"/>
    <n v="0"/>
    <n v="0"/>
    <s v="000121"/>
    <s v="08.12.1"/>
    <s v="Other sectors of Mining and Quarrying industry"/>
  </r>
  <r>
    <x v="0"/>
    <s v="ԱՄԵԼԻԱ ՄԱՅՆԻՆԳ ՔԱՄՓՆԻ"/>
    <x v="3"/>
    <n v="453991.32130399998"/>
    <n v="4448238.0806099996"/>
    <n v="84.62"/>
    <n v="84.62"/>
    <n v="0"/>
    <n v="84.62"/>
    <n v="0"/>
    <n v="0"/>
    <n v="0"/>
    <n v="0"/>
    <n v="0"/>
    <n v="0"/>
    <n v="0"/>
    <s v="121"/>
    <s v="08.12.1"/>
    <s v="Other sectors of Mining and Quarrying industry"/>
  </r>
  <r>
    <x v="3"/>
    <s v="ԱՍՖԱԼՏԱԳՈՐԾ"/>
    <x v="4"/>
    <n v="452879.36262099998"/>
    <n v="4443227.1907500001"/>
    <n v="10.736000000000001"/>
    <n v="2.4900000000000002"/>
    <n v="0"/>
    <n v="2.4900000000000002"/>
    <n v="0"/>
    <n v="0"/>
    <n v="4.3600000000000003"/>
    <n v="0.78600000000000003"/>
    <n v="3.1"/>
    <n v="0"/>
    <n v="0"/>
    <s v="17"/>
    <s v="23.99.0"/>
    <s v="Other non-metallic mineral products production"/>
  </r>
  <r>
    <x v="4"/>
    <s v="ԱՎԱ-2000"/>
    <x v="5"/>
    <n v="452816.17921500001"/>
    <n v="4447230.6432400001"/>
    <n v="10.773999999999999"/>
    <n v="4.0339999999999998"/>
    <n v="0"/>
    <n v="4.0339999999999998"/>
    <n v="0"/>
    <n v="0"/>
    <n v="5.16"/>
    <n v="0.86"/>
    <n v="0.72"/>
    <n v="0"/>
    <n v="0"/>
    <s v="03-1913"/>
    <s v="23.99.0"/>
    <s v="Other non-metallic mineral products production"/>
  </r>
  <r>
    <x v="7"/>
    <s v="ԱՎԱՆԻ ԱՂԻ ԿՈՄԲԻՆԱՏ"/>
    <x v="6"/>
    <n v="463158.25262799999"/>
    <n v="4452426.69025"/>
    <n v="27.359960000000001"/>
    <n v="1.595"/>
    <n v="5.7000000000000002E-2"/>
    <n v="1.538"/>
    <n v="0"/>
    <n v="0"/>
    <n v="18.366"/>
    <n v="7.3929999999999998"/>
    <n v="0"/>
    <n v="0"/>
    <n v="5.96E-3"/>
    <s v=""/>
    <s v="10.84.2"/>
    <s v="Food production"/>
  </r>
  <r>
    <x v="2"/>
    <s v="ԱՎԱՆԻ ԱՂԻ ԿՈՄԲԻՆԱՏ"/>
    <x v="6"/>
    <n v="463158.25262799999"/>
    <n v="4452426.69025"/>
    <n v="26.257100000000001"/>
    <n v="1.595"/>
    <n v="5.7000000000000002E-2"/>
    <n v="1.538"/>
    <n v="0"/>
    <n v="0"/>
    <n v="17.579000000000001"/>
    <n v="7.0759999999999996"/>
    <n v="0"/>
    <n v="0"/>
    <n v="7.0999999999999995E-3"/>
    <s v="03-2012"/>
    <s v="10.84.2"/>
    <s v="Food production"/>
  </r>
  <r>
    <x v="3"/>
    <s v="ԱՎԱՆԻ ԱՂԻ ԿՈՄԲԻՆԱՏ"/>
    <x v="6"/>
    <n v="463158.25262799999"/>
    <n v="4452426.69025"/>
    <n v="20.990100000000002"/>
    <n v="1.595"/>
    <n v="5.7000000000000002E-2"/>
    <n v="1.538"/>
    <n v="0"/>
    <n v="0"/>
    <n v="13.824"/>
    <n v="5.5650000000000004"/>
    <n v="0"/>
    <n v="0"/>
    <n v="6.0999999999999995E-3"/>
    <s v="03-2012"/>
    <s v="10.84.2"/>
    <s v="Food production"/>
  </r>
  <r>
    <x v="4"/>
    <s v="ԱՎԱՆԻ ԱՂԻ ԿՈՄԲԻՆԱՏ"/>
    <x v="6"/>
    <n v="463158.25262799999"/>
    <n v="4452426.69025"/>
    <n v="24.122299999999996"/>
    <n v="1.595"/>
    <n v="5.7000000000000002E-2"/>
    <n v="1.538"/>
    <n v="0"/>
    <n v="0"/>
    <n v="16.058"/>
    <n v="6.4640000000000004"/>
    <n v="0"/>
    <n v="0"/>
    <n v="5.3E-3"/>
    <s v="03-2012"/>
    <s v="10.84.2"/>
    <s v="Food production"/>
  </r>
  <r>
    <x v="5"/>
    <s v="ԱՎԱՆԻ ԱՂԻ ԿՈՄԲԻՆԱՏ"/>
    <x v="6"/>
    <n v="463158.25262799999"/>
    <n v="4452426.69025"/>
    <n v="25.043399999999998"/>
    <n v="1.595"/>
    <n v="5.7000000000000002E-2"/>
    <n v="1.538"/>
    <n v="0"/>
    <n v="0"/>
    <n v="16.715"/>
    <n v="6.7290000000000001"/>
    <n v="0"/>
    <n v="0"/>
    <n v="4.3999999999999994E-3"/>
    <s v="00202"/>
    <s v="10.84.2"/>
    <s v="Food production"/>
  </r>
  <r>
    <x v="6"/>
    <s v="ԱՎԱՆԻ ԱՂԻ ԿՈՄԲԻՆԱՏ"/>
    <x v="6"/>
    <n v="463158.25262799999"/>
    <n v="4452426.69025"/>
    <n v="23.924400000000002"/>
    <n v="1.595"/>
    <n v="5.7000000000000002E-2"/>
    <n v="1.538"/>
    <n v="0"/>
    <n v="0"/>
    <n v="15.92"/>
    <n v="6.4050000000000002"/>
    <n v="0"/>
    <n v="0"/>
    <n v="4.3999999999999994E-3"/>
    <s v="00202"/>
    <s v="10.84.2"/>
    <s v="Food production"/>
  </r>
  <r>
    <x v="1"/>
    <s v="ԱՎԱՆԻ ԱՂԻ ԿՈՄԲԻՆԱՏ"/>
    <x v="6"/>
    <n v="463158.25262799999"/>
    <n v="4452426.69025"/>
    <n v="22.0093"/>
    <n v="1.595"/>
    <n v="5.7000000000000002E-2"/>
    <n v="1.538"/>
    <n v="0"/>
    <n v="0"/>
    <n v="14.55"/>
    <n v="5.86"/>
    <n v="0"/>
    <n v="0"/>
    <n v="4.3E-3"/>
    <s v="00202"/>
    <s v="10.84.2"/>
    <s v="Food production"/>
  </r>
  <r>
    <x v="0"/>
    <s v="ԱՎԱՆԻ ԱՂԻ ԿՈՄԲԻՆԱՏ"/>
    <x v="6"/>
    <n v="463158.25262799999"/>
    <n v="4452426.69025"/>
    <n v="23.746099999999998"/>
    <n v="1.595"/>
    <n v="5.7000000000000002E-2"/>
    <n v="1.538"/>
    <n v="0"/>
    <n v="0"/>
    <n v="15.791"/>
    <n v="6.3559999999999999"/>
    <n v="0"/>
    <n v="0"/>
    <n v="4.1000000000000003E-3"/>
    <s v="00202"/>
    <s v="10.84.2"/>
    <s v="Food production"/>
  </r>
  <r>
    <x v="6"/>
    <s v="ԱՎՏՈԳԱԶ"/>
    <x v="7"/>
    <n v="461698.31594100001"/>
    <n v="4450477.2562600002"/>
    <n v="283.57303000000002"/>
    <n v="0"/>
    <n v="0"/>
    <n v="0"/>
    <n v="0"/>
    <n v="0"/>
    <n v="0"/>
    <n v="0"/>
    <n v="283.18473"/>
    <n v="0.38830000000000003"/>
    <n v="0"/>
    <s v="000-171"/>
    <s v="35.14.0"/>
    <s v="Electricity, gas, steam and air conditioning supply"/>
  </r>
  <r>
    <x v="1"/>
    <s v="ԱՎՏՈԳԱԶ"/>
    <x v="7"/>
    <n v="461698.31594100001"/>
    <n v="4450477.2562600002"/>
    <n v="283.56303000000003"/>
    <n v="0"/>
    <n v="0"/>
    <n v="0"/>
    <n v="0"/>
    <n v="0"/>
    <n v="0"/>
    <n v="0"/>
    <n v="283.17473000000001"/>
    <n v="0.38830000000000003"/>
    <n v="0"/>
    <s v="000181"/>
    <s v="35.14.0"/>
    <s v="Electricity, gas, steam and air conditioning supply"/>
  </r>
  <r>
    <x v="0"/>
    <s v="ԱՎՏՈԳԱԶ"/>
    <x v="7"/>
    <n v="461698.31594100001"/>
    <n v="4450477.2562600002"/>
    <n v="283.57002999999997"/>
    <n v="0"/>
    <n v="0"/>
    <n v="0"/>
    <n v="0"/>
    <n v="0"/>
    <n v="0"/>
    <n v="0"/>
    <n v="283.18473"/>
    <n v="0.38530000000000003"/>
    <n v="0"/>
    <s v="000181"/>
    <s v="35.14.0"/>
    <s v="Electricity, gas, steam and air conditioning supply"/>
  </r>
  <r>
    <x v="2"/>
    <s v="ԱՐԱԲԿԻՐ ՔԻՄԻԱԿԱՆ ՄԱՔՐՈՒՄ"/>
    <x v="8"/>
    <n v="458133.86214600003"/>
    <n v="4451318.6075099995"/>
    <n v="43.496000000000002"/>
    <n v="0"/>
    <n v="0"/>
    <n v="0"/>
    <n v="0"/>
    <n v="0"/>
    <n v="0.35299999999999998"/>
    <n v="0.112"/>
    <n v="0"/>
    <n v="43.030999999999999"/>
    <n v="0"/>
    <s v="03-2116"/>
    <s v="96.01.0"/>
    <s v="Other private services"/>
  </r>
  <r>
    <x v="7"/>
    <s v="ԱՐԿԱԴԻ-ՎԼԱԴԻՄԻՐ"/>
    <x v="9"/>
    <n v="459200.402734"/>
    <n v="4443690.3373400001"/>
    <n v="10.19"/>
    <n v="6.5"/>
    <n v="0"/>
    <n v="6.5"/>
    <n v="0"/>
    <n v="0"/>
    <n v="2.74"/>
    <n v="0.95"/>
    <n v="0"/>
    <n v="0"/>
    <n v="0"/>
    <s v=""/>
    <s v="23.99.0"/>
    <s v="Other non-metallic mineral products production"/>
  </r>
  <r>
    <x v="7"/>
    <s v="ԱՐՄԵՆԻԱ ՄԻՋԱԶԳԱՅԻՆ ՕԴԱՆԱՎԱԿԱՅԱՆՆԵՐ"/>
    <x v="10"/>
    <n v="448900.96419799997"/>
    <n v="4444818.29067"/>
    <n v="25.8"/>
    <n v="0"/>
    <n v="0"/>
    <n v="0"/>
    <n v="0"/>
    <n v="0"/>
    <n v="19.2"/>
    <n v="6.6"/>
    <n v="0"/>
    <n v="0"/>
    <n v="0"/>
    <s v=""/>
    <s v="52.23.0"/>
    <s v="Warehousing and transport support activities"/>
  </r>
  <r>
    <x v="2"/>
    <s v="ԱՐՄԵՆԻԱ ՄԻՋԱԶԳԱՅԻՆ ՕԴԱՆԱՎԱԿԱՅԱՆՆԵՐ"/>
    <x v="10"/>
    <n v="448900.96419799997"/>
    <n v="4444818.29067"/>
    <n v="22.799999999999997"/>
    <n v="0"/>
    <n v="0"/>
    <n v="0"/>
    <n v="0"/>
    <n v="0"/>
    <n v="16.899999999999999"/>
    <n v="5.9"/>
    <n v="0"/>
    <n v="0"/>
    <n v="0"/>
    <s v="03-1545"/>
    <s v="52.23.0"/>
    <s v="Warehousing and transport support activities"/>
  </r>
  <r>
    <x v="3"/>
    <s v="ԱՐՄԵՆԻԱ ՄԻՋԱԶԳԱՅԻՆ ՕԴԱՆԱՎԱԿԱՅԱՆՆԵՐ"/>
    <x v="10"/>
    <n v="448900.96419799997"/>
    <n v="4444818.29067"/>
    <n v="22.8"/>
    <n v="0"/>
    <n v="0"/>
    <n v="0"/>
    <n v="0"/>
    <n v="0"/>
    <n v="17"/>
    <n v="5.8"/>
    <n v="0"/>
    <n v="0"/>
    <n v="0"/>
    <s v="03-1545"/>
    <s v="52.23.0"/>
    <s v="Warehousing and transport support activities"/>
  </r>
  <r>
    <x v="4"/>
    <s v="ԱՐՄԵՆԻԱ ՄԻՋԱԶԳԱՅԻՆ ՕԴԱՆԱՎԱԿԱՅԱՆՆԵՐ"/>
    <x v="10"/>
    <n v="448900.96419799997"/>
    <n v="4444818.29067"/>
    <n v="15.9"/>
    <n v="0"/>
    <n v="0"/>
    <n v="0"/>
    <n v="0"/>
    <n v="0"/>
    <n v="11.9"/>
    <n v="4"/>
    <n v="0"/>
    <n v="0"/>
    <n v="0"/>
    <s v="03-1545"/>
    <s v="52.23.0"/>
    <s v="Warehousing and transport support activities"/>
  </r>
  <r>
    <x v="5"/>
    <s v="ԱՐՄԵՆԻԱ ՄԻՋԱԶԳԱՅԻՆ ՕԴԱՆԱՎԱԿԱՅԱՆՆԵՐ"/>
    <x v="10"/>
    <n v="448900.96419799997"/>
    <n v="4444818.29067"/>
    <n v="24.2"/>
    <n v="0"/>
    <n v="0"/>
    <n v="0"/>
    <n v="0"/>
    <n v="0"/>
    <n v="18.399999999999999"/>
    <n v="5.8"/>
    <n v="0"/>
    <n v="0"/>
    <n v="0"/>
    <s v="69"/>
    <s v="52.23.0"/>
    <s v="Warehousing and transport support activities"/>
  </r>
  <r>
    <x v="6"/>
    <s v="ԱՐՄԵՆԻԱ ՄԻՋԱԶԳԱՅԻՆ ՕԴԱՆԱՎԱԿԱՅԱՆՆԵՐ"/>
    <x v="10"/>
    <n v="448900.96419799997"/>
    <n v="4444818.29067"/>
    <n v="25.8"/>
    <n v="0"/>
    <n v="0"/>
    <n v="0"/>
    <n v="0"/>
    <n v="0"/>
    <n v="20.8"/>
    <n v="5"/>
    <n v="0"/>
    <n v="0"/>
    <n v="0"/>
    <s v="69"/>
    <s v="52.23.0"/>
    <s v="Warehousing and transport support activities"/>
  </r>
  <r>
    <x v="1"/>
    <s v="ԱՐՄԵՆԻԱ ՄԻՋԱԶԳԱՅԻՆ ՕԴԱՆԱՎԱԿԱՅԱՆՆԵՐ"/>
    <x v="10"/>
    <n v="448900.96419799997"/>
    <n v="4444818.29067"/>
    <n v="20.56"/>
    <n v="0"/>
    <n v="0"/>
    <n v="0"/>
    <n v="0"/>
    <n v="0"/>
    <n v="15.45"/>
    <n v="5.1100000000000003"/>
    <n v="0"/>
    <n v="0"/>
    <n v="0"/>
    <s v="69, 105"/>
    <s v="52.23.0"/>
    <s v="Warehousing and transport support activities"/>
  </r>
  <r>
    <x v="7"/>
    <s v="ԱՐՄԵՆԻԱՆ ՄՈԼԻԲԴԵՆ ՓՐՈԴԱՔՇՆ"/>
    <x v="11"/>
    <n v="458994.01359599998"/>
    <n v="4441423.8275600001"/>
    <n v="256.38"/>
    <n v="18.88"/>
    <n v="0"/>
    <n v="18.88"/>
    <n v="0"/>
    <n v="208"/>
    <n v="21.4"/>
    <n v="8.1"/>
    <n v="0"/>
    <n v="0"/>
    <n v="0"/>
    <s v=""/>
    <s v="24.10.0"/>
    <s v="Alkali metals production"/>
  </r>
  <r>
    <x v="2"/>
    <s v="ԱՐՄԵՆԻԱՆ ՄՈԼԻԲԴԵՆ ՓՐՈԴԱՔՇՆ"/>
    <x v="11"/>
    <n v="458994.01359599998"/>
    <n v="4441423.8275600001"/>
    <n v="253.10000000000002"/>
    <n v="34.9"/>
    <n v="0"/>
    <n v="34.9"/>
    <n v="0"/>
    <n v="184.3"/>
    <n v="25.5"/>
    <n v="8.4"/>
    <n v="0"/>
    <n v="0"/>
    <n v="0"/>
    <s v="03-2079"/>
    <s v="24.10.0"/>
    <s v="Alkali metals production"/>
  </r>
  <r>
    <x v="3"/>
    <s v="ԱՐՄԵՆԻԱՆ ՄՈԼԻԲԴԵՆ ՓՐՈԴԱՔՇՆ"/>
    <x v="11"/>
    <n v="458994.01359599998"/>
    <n v="4441423.8275600001"/>
    <n v="317.09999999999997"/>
    <n v="42.9"/>
    <n v="0"/>
    <n v="42.9"/>
    <n v="0"/>
    <n v="226.5"/>
    <n v="35.700000000000003"/>
    <n v="12"/>
    <n v="0"/>
    <n v="0"/>
    <n v="0"/>
    <s v="03-2079"/>
    <s v="24.10.0"/>
    <s v="Alkali metals production"/>
  </r>
  <r>
    <x v="4"/>
    <s v="ԱՐՄԵՆԻԱՆ ՄՈԼԻԲԴԵՆ ՓՐՈԴԱՔՇՆ"/>
    <x v="11"/>
    <n v="458994.01359599998"/>
    <n v="4441423.8275600001"/>
    <n v="415.19999999999993"/>
    <n v="55.2"/>
    <n v="0"/>
    <n v="55.2"/>
    <n v="0"/>
    <n v="289.7"/>
    <n v="52.4"/>
    <n v="17.899999999999999"/>
    <n v="0"/>
    <n v="0"/>
    <n v="0"/>
    <s v="03-2079"/>
    <s v="24.10.0"/>
    <s v="Alkali metals production"/>
  </r>
  <r>
    <x v="5"/>
    <s v="ԱՐՄԵՆԻԱՆ ՄՈԼԻԲԴԵՆ ՓՐՈԴԱՔՇՆ"/>
    <x v="11"/>
    <n v="458994.01359599998"/>
    <n v="4441423.8275600001"/>
    <n v="423.3"/>
    <n v="57.1"/>
    <n v="0"/>
    <n v="57.1"/>
    <n v="0"/>
    <n v="300.3"/>
    <n v="49.2"/>
    <n v="16.7"/>
    <n v="0"/>
    <n v="0"/>
    <n v="0"/>
    <s v="03-2079"/>
    <s v="24.10.0"/>
    <s v="Alkali metals production"/>
  </r>
  <r>
    <x v="6"/>
    <s v="ԱՐՄԵՆԻԱՆ ՄՈԼԻԲԴԵՆ ՓՐՈԴԱՔՇՆ"/>
    <x v="11"/>
    <n v="458994.01359599998"/>
    <n v="4441423.8275600001"/>
    <n v="420.60999999999996"/>
    <n v="52.64"/>
    <n v="0"/>
    <n v="52.64"/>
    <n v="0"/>
    <n v="276.69"/>
    <n v="67.760000000000005"/>
    <n v="23.52"/>
    <n v="0"/>
    <n v="0"/>
    <n v="0"/>
    <s v="39"/>
    <s v="24.10.0"/>
    <s v="Alkali metals production"/>
  </r>
  <r>
    <x v="1"/>
    <s v="ԱՐՄԵՆԻԱՆ ՄՈԼԻԲԴԵՆ ՓՐՈԴԱՔՇՆ"/>
    <x v="11"/>
    <n v="458994.01359599998"/>
    <n v="4441423.8275600001"/>
    <n v="439.84999999999997"/>
    <n v="52.81"/>
    <n v="0"/>
    <n v="52.81"/>
    <n v="0"/>
    <n v="277.95"/>
    <n v="80.88"/>
    <n v="28.21"/>
    <n v="0"/>
    <n v="0"/>
    <n v="0"/>
    <s v="39"/>
    <s v="24.10.0"/>
    <s v="Alkali metals production"/>
  </r>
  <r>
    <x v="0"/>
    <s v="ԱՐՄԵՆԻԱՆ ՄՈԼԻԲԴԵՆ ՓՐՈԴԱՔՇՆ"/>
    <x v="11"/>
    <n v="458994.01359599998"/>
    <n v="4441423.8275600001"/>
    <n v="459.32000000000005"/>
    <n v="53.67"/>
    <n v="0"/>
    <n v="53.67"/>
    <n v="0"/>
    <n v="282.17"/>
    <n v="91.54"/>
    <n v="31.94"/>
    <n v="0"/>
    <n v="0"/>
    <n v="0"/>
    <s v="39"/>
    <s v="24.10.0"/>
    <s v="Alkali metals production"/>
  </r>
  <r>
    <x v="5"/>
    <s v="ԱՐՄԵՆԻԱՆ ՏԻՏԱՆԻՈՒՄ ՓՐՈԴԱՔՇՆ"/>
    <x v="12"/>
    <n v="458929.25341"/>
    <n v="4441208.83543"/>
    <n v="15.145"/>
    <n v="6.3"/>
    <n v="0"/>
    <n v="6.3"/>
    <n v="0"/>
    <n v="0"/>
    <n v="6.96"/>
    <n v="1.885"/>
    <n v="0"/>
    <n v="0"/>
    <n v="0"/>
    <s v="002191"/>
    <s v="24.10.0"/>
    <s v="Alkali metals production"/>
  </r>
  <r>
    <x v="6"/>
    <s v="ԱՐՄԵՆԻԱՆ ՏԻՏԱՆԻՈՒՄ ՓՐՈԴԱՔՇՆ"/>
    <x v="12"/>
    <n v="458929.25341"/>
    <n v="4441208.83543"/>
    <n v="44.529999999999994"/>
    <n v="19.38"/>
    <n v="0"/>
    <n v="19.38"/>
    <n v="0"/>
    <n v="0"/>
    <n v="18.75"/>
    <n v="6.4"/>
    <n v="0"/>
    <n v="0"/>
    <n v="0"/>
    <s v="191"/>
    <s v="24.10.0"/>
    <s v="Alkali metals production"/>
  </r>
  <r>
    <x v="1"/>
    <s v="ԱՐՄԵՆԻԱՆ ՏԻՏԱՆԻՈՒՄ ՓՐՈԴԱՔՇՆ"/>
    <x v="12"/>
    <n v="458929.25341"/>
    <n v="4441208.83543"/>
    <n v="44.589999999999996"/>
    <n v="20.37"/>
    <n v="0"/>
    <n v="20.37"/>
    <n v="0"/>
    <n v="0"/>
    <n v="18.07"/>
    <n v="6.15"/>
    <n v="0"/>
    <n v="0"/>
    <n v="0"/>
    <s v="191"/>
    <s v="24.10.0"/>
    <s v="Alkali metals production"/>
  </r>
  <r>
    <x v="0"/>
    <s v="ԱՐՄԵՆԻԱՆ ՏԻՏԱՆԻՈՒՄ ՓՐՈԴԱՔՇՆ"/>
    <x v="12"/>
    <n v="458929.25341"/>
    <n v="4441208.83543"/>
    <n v="45.209999999999994"/>
    <n v="20.25"/>
    <n v="0"/>
    <n v="20.25"/>
    <n v="0"/>
    <n v="0"/>
    <n v="18.63"/>
    <n v="6.33"/>
    <n v="0"/>
    <n v="0"/>
    <n v="0"/>
    <s v="191"/>
    <s v="24.10.0"/>
    <s v="Alkali metals production"/>
  </r>
  <r>
    <x v="6"/>
    <s v="ԱՐՓԱԿ"/>
    <x v="13"/>
    <n v="456152.63051599998"/>
    <n v="4444380.0262500001"/>
    <n v="9.3790000000000013"/>
    <n v="6.4000000000000001E-2"/>
    <n v="2E-3"/>
    <n v="6.2E-2"/>
    <n v="0"/>
    <n v="0"/>
    <n v="1.34"/>
    <n v="0.504"/>
    <n v="6.4000000000000001E-2"/>
    <n v="7.3950000000000005"/>
    <n v="1.2E-2"/>
    <s v="131"/>
    <s v="25.99.0"/>
    <s v="Production of metallic finished products, except machinery and equipment"/>
  </r>
  <r>
    <x v="1"/>
    <s v="ԱՐՓԱԿ"/>
    <x v="13"/>
    <n v="456152.63051599998"/>
    <n v="4444380.0262500001"/>
    <n v="9.2319999999999993"/>
    <n v="5.2000000000000005E-2"/>
    <n v="2E-3"/>
    <n v="0.05"/>
    <n v="0"/>
    <n v="0"/>
    <n v="1.26"/>
    <n v="0.5"/>
    <n v="6.4000000000000001E-2"/>
    <n v="7.3450000000000006"/>
    <n v="1.0999999999999999E-2"/>
    <s v="131"/>
    <s v="25.99.0"/>
    <s v="Production of metallic finished products, except machinery and equipment"/>
  </r>
  <r>
    <x v="3"/>
    <s v="ԱՐՓԱ-ՍԵՎԱՆ"/>
    <x v="14"/>
    <n v="454078.497752"/>
    <n v="4443914.3973899996"/>
    <n v="11.6"/>
    <n v="11.6"/>
    <n v="0"/>
    <n v="11.6"/>
    <n v="0"/>
    <n v="0"/>
    <n v="0"/>
    <n v="0"/>
    <n v="0"/>
    <n v="0"/>
    <n v="0"/>
    <s v="92"/>
    <s v="23.63.1"/>
    <s v="Other non-metallic mineral products production"/>
  </r>
  <r>
    <x v="4"/>
    <s v="ԱՐՓԱ-ՍԵՎԱՆ"/>
    <x v="14"/>
    <n v="454078.497752"/>
    <n v="4443914.3973899996"/>
    <n v="14"/>
    <n v="14"/>
    <n v="0"/>
    <n v="14"/>
    <n v="0"/>
    <n v="0"/>
    <n v="0"/>
    <n v="0"/>
    <n v="0"/>
    <n v="0"/>
    <n v="0"/>
    <s v="92"/>
    <s v="23.63.1"/>
    <s v="Other non-metallic mineral products production"/>
  </r>
  <r>
    <x v="5"/>
    <s v="ԱՐՓԱ-ՍԵՎԱՆ"/>
    <x v="14"/>
    <n v="454078.497752"/>
    <n v="4443914.3973899996"/>
    <n v="14.602"/>
    <n v="14"/>
    <n v="0"/>
    <n v="14"/>
    <n v="0"/>
    <n v="0"/>
    <n v="0"/>
    <n v="0"/>
    <n v="0"/>
    <n v="0"/>
    <n v="0.60199999999999998"/>
    <s v="147, 78"/>
    <s v="23.63.1"/>
    <s v="Other non-metallic mineral products production"/>
  </r>
  <r>
    <x v="6"/>
    <s v="ԱՐՓԱ-ՍԵՎԱՆ"/>
    <x v="14"/>
    <n v="454078.497752"/>
    <n v="4443914.3973899996"/>
    <n v="14.061999999999999"/>
    <n v="14"/>
    <n v="0"/>
    <n v="14"/>
    <n v="0"/>
    <n v="0"/>
    <n v="0"/>
    <n v="0"/>
    <n v="0"/>
    <n v="0"/>
    <n v="6.2E-2"/>
    <s v="78"/>
    <s v="23.63.1"/>
    <s v="Other non-metallic mineral products production"/>
  </r>
  <r>
    <x v="1"/>
    <s v="ԱՐՓԱ-ՍԵՎԱՆ"/>
    <x v="14"/>
    <n v="454078.497752"/>
    <n v="4443914.3973899996"/>
    <n v="16.062000000000001"/>
    <n v="16"/>
    <n v="0"/>
    <n v="16"/>
    <n v="0"/>
    <n v="0"/>
    <n v="0"/>
    <n v="0"/>
    <n v="0"/>
    <n v="0"/>
    <n v="6.2E-2"/>
    <s v="78"/>
    <s v="23.63.1"/>
    <s v="Other non-metallic mineral products production"/>
  </r>
  <r>
    <x v="0"/>
    <s v="ԱՐՓԱ-ՍԵՎԱՆ"/>
    <x v="14"/>
    <n v="454078.497752"/>
    <n v="4443914.3973899996"/>
    <n v="15.061999999999999"/>
    <n v="15"/>
    <n v="0"/>
    <n v="15"/>
    <n v="0"/>
    <n v="0"/>
    <n v="0"/>
    <n v="0"/>
    <n v="0"/>
    <n v="0"/>
    <n v="6.2E-2"/>
    <s v="147"/>
    <s v="23.63.1"/>
    <s v="Other non-metallic mineral products production"/>
  </r>
  <r>
    <x v="2"/>
    <s v="ԲԱԲԻԿ-90"/>
    <x v="15"/>
    <n v="451232.91046099999"/>
    <n v="4448522.3548699999"/>
    <n v="13.059999999999999"/>
    <n v="0"/>
    <n v="0"/>
    <n v="0"/>
    <n v="0"/>
    <n v="0"/>
    <n v="9.6999999999999993"/>
    <n v="3.36"/>
    <n v="0"/>
    <n v="0"/>
    <n v="0"/>
    <s v="03-2068"/>
    <s v="10.13.0"/>
    <s v="Food production"/>
  </r>
  <r>
    <x v="3"/>
    <s v="ԲԱԲԻԿ-90"/>
    <x v="15"/>
    <n v="451232.91046099999"/>
    <n v="4448522.3548699999"/>
    <n v="11.23"/>
    <n v="0"/>
    <n v="0"/>
    <n v="0"/>
    <n v="0"/>
    <n v="0"/>
    <n v="8.66"/>
    <n v="2.57"/>
    <n v="0"/>
    <n v="0"/>
    <n v="0"/>
    <s v="03-2068"/>
    <s v="10.13.0"/>
    <s v="Food production"/>
  </r>
  <r>
    <x v="7"/>
    <s v="ԲԱԶԱԼՏ-Գ.Ա.Ռ."/>
    <x v="16"/>
    <n v="454148.17702900001"/>
    <n v="4445966.0746799996"/>
    <n v="10.8"/>
    <n v="10.8"/>
    <n v="0"/>
    <n v="10.8"/>
    <n v="0"/>
    <n v="0"/>
    <n v="0"/>
    <n v="0"/>
    <n v="0"/>
    <n v="0"/>
    <n v="0"/>
    <s v=""/>
    <s v="23.70.0"/>
    <s v="Other non-metallic mineral products production"/>
  </r>
  <r>
    <x v="2"/>
    <s v="ԲԱԶԱԼՏ-Գ.Ա.Ռ."/>
    <x v="16"/>
    <n v="454148.17702900001"/>
    <n v="4445966.0746799996"/>
    <n v="10.3"/>
    <n v="10.3"/>
    <n v="0"/>
    <n v="10.3"/>
    <n v="0"/>
    <n v="0"/>
    <n v="0"/>
    <n v="0"/>
    <n v="0"/>
    <n v="0"/>
    <n v="0"/>
    <s v="46"/>
    <s v="23.70.0"/>
    <s v="Other non-metallic mineral products production"/>
  </r>
  <r>
    <x v="3"/>
    <s v="ԲԱԶԱԼՏ-Գ.Ա.Ռ."/>
    <x v="16"/>
    <n v="454148.17702900001"/>
    <n v="4445966.0746799996"/>
    <n v="9.76"/>
    <n v="9.76"/>
    <n v="0"/>
    <n v="9.76"/>
    <n v="0"/>
    <n v="0"/>
    <n v="0"/>
    <n v="0"/>
    <n v="0"/>
    <n v="0"/>
    <n v="0"/>
    <s v="56"/>
    <s v="23.70.0"/>
    <s v="Other non-metallic mineral products production"/>
  </r>
  <r>
    <x v="4"/>
    <s v="ԲԱԶԱԼՏ-Գ.Ա.Ռ."/>
    <x v="16"/>
    <n v="454148.17702900001"/>
    <n v="4445966.0746799996"/>
    <n v="9.76"/>
    <n v="9.76"/>
    <n v="0"/>
    <n v="9.76"/>
    <n v="0"/>
    <n v="0"/>
    <n v="0"/>
    <n v="0"/>
    <n v="0"/>
    <n v="0"/>
    <n v="0"/>
    <s v=""/>
    <s v="23.70.0"/>
    <s v="Other non-metallic mineral products production"/>
  </r>
  <r>
    <x v="5"/>
    <s v="ԲԱԶԱԼՏ-Գ.Ա.Ռ."/>
    <x v="16"/>
    <n v="454148.17702900001"/>
    <n v="4445966.0746799996"/>
    <n v="9.76"/>
    <n v="9.76"/>
    <n v="0"/>
    <n v="9.76"/>
    <n v="0"/>
    <n v="0"/>
    <n v="0"/>
    <n v="0"/>
    <n v="0"/>
    <n v="0"/>
    <n v="0"/>
    <s v="56"/>
    <s v="23.70.0"/>
    <s v="Other non-metallic mineral products production"/>
  </r>
  <r>
    <x v="6"/>
    <s v="ԲԱԶԱԼՏ-Գ.Ա.Ռ."/>
    <x v="16"/>
    <n v="454148.17702900001"/>
    <n v="4445966.0746799996"/>
    <n v="9.76"/>
    <n v="9.76"/>
    <n v="0"/>
    <n v="9.76"/>
    <n v="0"/>
    <n v="0"/>
    <n v="0"/>
    <n v="0"/>
    <n v="0"/>
    <n v="0"/>
    <n v="0"/>
    <s v="56"/>
    <s v="23.70.0"/>
    <s v="Other non-metallic mineral products production"/>
  </r>
  <r>
    <x v="1"/>
    <s v="ԲԱԶԱԼՏ-Գ.Ա.Ռ."/>
    <x v="16"/>
    <n v="454148.17702900001"/>
    <n v="4445966.0746799996"/>
    <n v="9.76"/>
    <n v="9.76"/>
    <n v="0"/>
    <n v="9.76"/>
    <n v="0"/>
    <n v="0"/>
    <n v="0"/>
    <n v="0"/>
    <n v="0"/>
    <n v="0"/>
    <n v="0"/>
    <s v="000085"/>
    <s v="23.70.0"/>
    <s v="Other non-metallic mineral products production"/>
  </r>
  <r>
    <x v="7"/>
    <s v="ԲԵՏՈՆԱԳՈՐԾ"/>
    <x v="17"/>
    <n v="456492.44286399998"/>
    <n v="4443611.6826999998"/>
    <n v="11.03"/>
    <n v="11.03"/>
    <n v="0"/>
    <n v="11.03"/>
    <n v="0"/>
    <n v="0"/>
    <n v="0"/>
    <n v="0"/>
    <n v="0"/>
    <n v="0"/>
    <n v="0"/>
    <s v=""/>
    <s v="23.63.1"/>
    <s v="Other non-metallic mineral products production"/>
  </r>
  <r>
    <x v="2"/>
    <s v="ԲԵՏՈՆԱԳՈՐԾ"/>
    <x v="17"/>
    <n v="456492.44286399998"/>
    <n v="4443611.6826999998"/>
    <n v="15.298999999999999"/>
    <n v="15.298999999999999"/>
    <n v="0"/>
    <n v="15.298999999999999"/>
    <n v="0"/>
    <n v="0"/>
    <n v="0"/>
    <n v="0"/>
    <n v="0"/>
    <n v="0"/>
    <n v="0"/>
    <s v="03-1793"/>
    <s v="23.63.1"/>
    <s v="Other non-metallic mineral products production"/>
  </r>
  <r>
    <x v="7"/>
    <s v="ԳԱՋ"/>
    <x v="18"/>
    <n v="463578.637208"/>
    <n v="4446135.9166700002"/>
    <n v="88.25"/>
    <n v="27.9"/>
    <n v="0"/>
    <n v="27.9"/>
    <n v="0"/>
    <n v="0"/>
    <n v="44.52"/>
    <n v="15.83"/>
    <n v="0"/>
    <n v="0"/>
    <n v="0"/>
    <s v=""/>
    <s v="23.52.0"/>
    <s v="Other non-metallic mineral products production"/>
  </r>
  <r>
    <x v="2"/>
    <s v="ԳԱՋ"/>
    <x v="18"/>
    <n v="463578.637208"/>
    <n v="4446135.9166700002"/>
    <n v="63.82"/>
    <n v="20.98"/>
    <n v="0"/>
    <n v="20.98"/>
    <n v="0"/>
    <n v="0"/>
    <n v="31.52"/>
    <n v="11.32"/>
    <n v="0"/>
    <n v="0"/>
    <n v="0"/>
    <s v="03-1904"/>
    <s v="23.52.0"/>
    <s v="Other non-metallic mineral products production"/>
  </r>
  <r>
    <x v="3"/>
    <s v="ԳԱՋ"/>
    <x v="18"/>
    <n v="463578.637208"/>
    <n v="4446135.9166700002"/>
    <n v="43.029999999999994"/>
    <n v="11.2"/>
    <n v="0"/>
    <n v="11.2"/>
    <n v="0"/>
    <n v="0"/>
    <n v="24.79"/>
    <n v="7.04"/>
    <n v="0"/>
    <n v="0"/>
    <n v="0"/>
    <s v="03-1904"/>
    <s v="23.52.0"/>
    <s v="Other non-metallic mineral products production"/>
  </r>
  <r>
    <x v="5"/>
    <s v="ԳԱՋ"/>
    <x v="18"/>
    <n v="463578.637208"/>
    <n v="4446135.9166700002"/>
    <n v="32.56"/>
    <n v="8.2100000000000009"/>
    <n v="0"/>
    <n v="8.2100000000000009"/>
    <n v="0"/>
    <n v="0"/>
    <n v="18.18"/>
    <n v="6.17"/>
    <n v="0"/>
    <n v="0"/>
    <n v="0"/>
    <s v="000117"/>
    <s v="23.52.0"/>
    <s v="Other non-metallic mineral products production"/>
  </r>
  <r>
    <x v="6"/>
    <s v="ԳԱՋ"/>
    <x v="18"/>
    <n v="463578.637208"/>
    <n v="4446135.9166700002"/>
    <n v="29.69"/>
    <n v="7.49"/>
    <n v="0"/>
    <n v="7.49"/>
    <n v="0"/>
    <n v="0"/>
    <n v="16.64"/>
    <n v="5.56"/>
    <n v="0"/>
    <n v="0"/>
    <n v="0"/>
    <s v="000117"/>
    <s v="23.52.0"/>
    <s v="Other non-metallic mineral products production"/>
  </r>
  <r>
    <x v="1"/>
    <s v="ԳԱՋ"/>
    <x v="18"/>
    <n v="463578.637208"/>
    <n v="4446135.9166700002"/>
    <n v="25.97"/>
    <n v="5.8"/>
    <n v="0"/>
    <n v="5.8"/>
    <n v="0"/>
    <n v="0"/>
    <n v="15.08"/>
    <n v="5.09"/>
    <n v="0"/>
    <n v="0"/>
    <n v="0"/>
    <s v=""/>
    <s v="23.52.0"/>
    <s v="Other non-metallic mineral products production"/>
  </r>
  <r>
    <x v="0"/>
    <s v="ԳԱՋ"/>
    <x v="18"/>
    <n v="463578.637208"/>
    <n v="4446135.9166700002"/>
    <n v="22.559999999999995"/>
    <n v="5.68"/>
    <n v="0"/>
    <n v="5.68"/>
    <n v="0"/>
    <n v="0"/>
    <n v="12.62"/>
    <n v="4.26"/>
    <n v="0"/>
    <n v="0"/>
    <n v="0"/>
    <s v="000117"/>
    <s v="23.52.0"/>
    <s v="Other non-metallic mineral products production"/>
  </r>
  <r>
    <x v="7"/>
    <s v="ԳԱՋԵԳՈՐԾ"/>
    <x v="19"/>
    <n v="460220.79225499998"/>
    <n v="4444743.4397499999"/>
    <n v="52.3"/>
    <n v="17.399999999999999"/>
    <n v="0"/>
    <n v="17.399999999999999"/>
    <n v="0"/>
    <n v="0"/>
    <n v="26.5"/>
    <n v="8.4"/>
    <n v="0"/>
    <n v="0"/>
    <n v="0"/>
    <s v=""/>
    <s v="23.52.0"/>
    <s v="Other non-metallic mineral products production"/>
  </r>
  <r>
    <x v="2"/>
    <s v="ԳԱՋԵԳՈՐԾ"/>
    <x v="19"/>
    <n v="460220.79225499998"/>
    <n v="4444743.4397499999"/>
    <n v="54.2"/>
    <n v="16.8"/>
    <n v="0"/>
    <n v="16.8"/>
    <n v="0"/>
    <n v="0"/>
    <n v="28.4"/>
    <n v="9"/>
    <n v="0"/>
    <n v="0"/>
    <n v="0"/>
    <s v="03-1964"/>
    <s v="23.52.0"/>
    <s v="Other non-metallic mineral products production"/>
  </r>
  <r>
    <x v="3"/>
    <s v="ԳԱՋԵԳՈՐԾ"/>
    <x v="19"/>
    <n v="460220.79225499998"/>
    <n v="4444743.4397499999"/>
    <n v="53.2"/>
    <n v="16.100000000000001"/>
    <n v="0"/>
    <n v="16.100000000000001"/>
    <n v="0"/>
    <n v="0"/>
    <n v="29.1"/>
    <n v="8"/>
    <n v="0"/>
    <n v="0"/>
    <n v="0"/>
    <s v="03-1964"/>
    <s v="23.52.0"/>
    <s v="Other non-metallic mineral products production"/>
  </r>
  <r>
    <x v="4"/>
    <s v="ԳԱՋԵԳՈՐԾ"/>
    <x v="19"/>
    <n v="460220.79225499998"/>
    <n v="4444743.4397499999"/>
    <n v="50.5"/>
    <n v="15.1"/>
    <n v="0"/>
    <n v="15.1"/>
    <n v="0"/>
    <n v="0"/>
    <n v="27.7"/>
    <n v="7.7"/>
    <n v="0"/>
    <n v="0"/>
    <n v="0"/>
    <s v="03-1964"/>
    <s v="23.52.0"/>
    <s v="Other non-metallic mineral products production"/>
  </r>
  <r>
    <x v="5"/>
    <s v="ԳԱՋԵԳՈՐԾ"/>
    <x v="19"/>
    <n v="460220.79225499998"/>
    <n v="4444743.4397499999"/>
    <n v="43.1"/>
    <n v="12.6"/>
    <n v="0"/>
    <n v="12.6"/>
    <n v="0"/>
    <n v="0"/>
    <n v="22.4"/>
    <n v="8.1"/>
    <n v="0"/>
    <n v="0"/>
    <n v="0"/>
    <s v="188"/>
    <s v="23.52.0"/>
    <s v="Other non-metallic mineral products production"/>
  </r>
  <r>
    <x v="6"/>
    <s v="ԳԱՋԵԳՈՐԾ"/>
    <x v="19"/>
    <n v="460220.79225499998"/>
    <n v="4444743.4397499999"/>
    <n v="32.200000000000003"/>
    <n v="11.4"/>
    <n v="0"/>
    <n v="11.4"/>
    <n v="0"/>
    <n v="0"/>
    <n v="15.4"/>
    <n v="5.4"/>
    <n v="0"/>
    <n v="0"/>
    <n v="0"/>
    <s v="188"/>
    <s v="23.52.0"/>
    <s v="Other non-metallic mineral products production"/>
  </r>
  <r>
    <x v="1"/>
    <s v="ԳԱՋԵԳՈՐԾ"/>
    <x v="19"/>
    <n v="460220.79225499998"/>
    <n v="4444743.4397499999"/>
    <n v="27.400000000000002"/>
    <n v="8.9"/>
    <n v="0"/>
    <n v="8.9"/>
    <n v="0"/>
    <n v="0"/>
    <n v="15.2"/>
    <n v="3.3"/>
    <n v="0"/>
    <n v="0"/>
    <n v="0"/>
    <s v="188"/>
    <s v="23.52.0"/>
    <s v="Other non-metallic mineral products production"/>
  </r>
  <r>
    <x v="0"/>
    <s v="ԳԱՋԵԳՈՐԾ"/>
    <x v="19"/>
    <n v="460220.79225499998"/>
    <n v="4444743.4397499999"/>
    <n v="24.8"/>
    <n v="7.9"/>
    <n v="0"/>
    <n v="7.9"/>
    <n v="0"/>
    <n v="0"/>
    <n v="13.9"/>
    <n v="3"/>
    <n v="0"/>
    <n v="0"/>
    <n v="0"/>
    <s v="188"/>
    <s v="23.52.0"/>
    <s v="Other non-metallic mineral products production"/>
  </r>
  <r>
    <x v="7"/>
    <s v="ԳԻԿԱՐ"/>
    <x v="20"/>
    <n v="461386.759364"/>
    <n v="4449529.1712100003"/>
    <n v="10"/>
    <n v="10"/>
    <n v="0"/>
    <n v="10"/>
    <n v="0"/>
    <n v="0"/>
    <n v="0"/>
    <n v="0"/>
    <n v="0"/>
    <n v="0"/>
    <n v="0"/>
    <s v=""/>
    <s v="08.11.2"/>
    <s v="Other sectors of Mining and Quarrying industry"/>
  </r>
  <r>
    <x v="2"/>
    <s v="ԳԻԿԱՐ"/>
    <x v="20"/>
    <n v="461386.759364"/>
    <n v="4449529.1712100003"/>
    <n v="10"/>
    <n v="10"/>
    <n v="0"/>
    <n v="10"/>
    <n v="0"/>
    <n v="0"/>
    <n v="0"/>
    <n v="0"/>
    <n v="0"/>
    <n v="0"/>
    <n v="0"/>
    <s v="031350"/>
    <s v="08.11.2"/>
    <s v="Other sectors of Mining and Quarrying industry"/>
  </r>
  <r>
    <x v="2"/>
    <s v="ԳՐԱՆԴ ՏՈԲԱԿՈ"/>
    <x v="21"/>
    <n v="457418.02002"/>
    <n v="4444186.7792800004"/>
    <n v="9.02"/>
    <n v="0.76"/>
    <n v="0.76"/>
    <n v="0"/>
    <n v="0"/>
    <n v="0"/>
    <n v="6.02"/>
    <n v="2.2400000000000002"/>
    <n v="0"/>
    <n v="0"/>
    <n v="0"/>
    <s v="54"/>
    <s v="12.00.2"/>
    <s v="Manufacture of tobacco products"/>
  </r>
  <r>
    <x v="3"/>
    <s v="ԳՐԱՆԴ ՏՈԲԱԿՈ"/>
    <x v="21"/>
    <n v="457418.02002"/>
    <n v="4444186.7792800004"/>
    <n v="14.9"/>
    <n v="0.5"/>
    <n v="0.5"/>
    <n v="0"/>
    <n v="0"/>
    <n v="0"/>
    <n v="10.5"/>
    <n v="3.9"/>
    <n v="0"/>
    <n v="0"/>
    <n v="0"/>
    <s v="94"/>
    <s v="12.00.2"/>
    <s v="Manufacture of tobacco products"/>
  </r>
  <r>
    <x v="7"/>
    <s v="ԳՐԱՆԴ ՔԵՆԴԻ"/>
    <x v="22"/>
    <n v="457345.654415"/>
    <n v="4443892.2561299996"/>
    <n v="21.6"/>
    <n v="0"/>
    <n v="0"/>
    <n v="0"/>
    <n v="0"/>
    <n v="0"/>
    <n v="16"/>
    <n v="5.6"/>
    <n v="0"/>
    <n v="0"/>
    <n v="0"/>
    <s v=""/>
    <s v="10.82.0"/>
    <s v="Food production"/>
  </r>
  <r>
    <x v="2"/>
    <s v="ԳՐԱՆԴ ՔԵՆԴԻ"/>
    <x v="22"/>
    <n v="457345.654415"/>
    <n v="4443892.2561299996"/>
    <n v="37.720000000000006"/>
    <n v="0"/>
    <n v="0"/>
    <n v="0"/>
    <n v="0"/>
    <n v="0"/>
    <n v="28.7"/>
    <n v="9"/>
    <n v="0"/>
    <n v="0"/>
    <n v="0.02"/>
    <s v="28"/>
    <s v="10.82.0"/>
    <s v="Food production"/>
  </r>
  <r>
    <x v="3"/>
    <s v="ԳՐԱՆԴ ՔԵՆԴԻ"/>
    <x v="22"/>
    <n v="457345.654415"/>
    <n v="4443892.2561299996"/>
    <n v="41.120000000000005"/>
    <n v="0"/>
    <n v="0"/>
    <n v="0"/>
    <n v="0"/>
    <n v="0"/>
    <n v="31.5"/>
    <n v="9.6"/>
    <n v="0"/>
    <n v="0"/>
    <n v="0.02"/>
    <s v="28"/>
    <s v="10.82.0"/>
    <s v="Food production"/>
  </r>
  <r>
    <x v="4"/>
    <s v="ԳՐԱՆԴ ՔԵՆԴԻ"/>
    <x v="22"/>
    <n v="457345.654415"/>
    <n v="4443892.2561299996"/>
    <n v="46.72"/>
    <n v="0"/>
    <n v="0"/>
    <n v="0"/>
    <n v="0"/>
    <n v="0"/>
    <n v="35.799999999999997"/>
    <n v="10.9"/>
    <n v="0"/>
    <n v="0"/>
    <n v="0.02"/>
    <s v="28"/>
    <s v="10.82.0"/>
    <s v="Food production"/>
  </r>
  <r>
    <x v="5"/>
    <s v="ԳՐԱՆԴ ՔԵՆԴԻ"/>
    <x v="22"/>
    <n v="457345.654415"/>
    <n v="4443892.2561299996"/>
    <n v="50.92"/>
    <n v="0"/>
    <n v="0"/>
    <n v="0"/>
    <n v="0"/>
    <n v="0"/>
    <n v="39"/>
    <n v="11.9"/>
    <n v="0"/>
    <n v="0"/>
    <n v="0.02"/>
    <s v="28"/>
    <s v="10.82.0"/>
    <s v="Food production"/>
  </r>
  <r>
    <x v="6"/>
    <s v="ԳՐԱՆԴ ՔԵՆԴԻ"/>
    <x v="22"/>
    <n v="457345.654415"/>
    <n v="4443892.2561299996"/>
    <n v="54.82"/>
    <n v="0"/>
    <n v="0"/>
    <n v="0"/>
    <n v="0"/>
    <n v="0"/>
    <n v="42"/>
    <n v="12.8"/>
    <n v="0"/>
    <n v="0"/>
    <n v="0.02"/>
    <s v="28"/>
    <s v="10.82.0"/>
    <s v="Food production"/>
  </r>
  <r>
    <x v="1"/>
    <s v="ԳՐԱՆԴ ՔԵՆԴԻ"/>
    <x v="22"/>
    <n v="457345.654415"/>
    <n v="4443892.2561299996"/>
    <n v="66.06"/>
    <n v="0"/>
    <n v="0"/>
    <n v="0"/>
    <n v="0"/>
    <n v="0"/>
    <n v="49.9"/>
    <n v="14.9"/>
    <n v="0"/>
    <n v="0.30499999999999999"/>
    <n v="0.95499999999999996"/>
    <s v="000073"/>
    <s v="10.82.0"/>
    <s v="Food production"/>
  </r>
  <r>
    <x v="0"/>
    <s v="ԳՐԱՆԴ ՔԵՆԴԻ"/>
    <x v="22"/>
    <n v="457345.654415"/>
    <n v="4443892.2561299996"/>
    <n v="74.715000000000003"/>
    <n v="0"/>
    <n v="0"/>
    <n v="0"/>
    <n v="0"/>
    <n v="0"/>
    <n v="56.4"/>
    <n v="16.600000000000001"/>
    <n v="0"/>
    <n v="0.22600000000000001"/>
    <n v="1.4890000000000001"/>
    <s v="000073"/>
    <s v="10.82.0"/>
    <s v="Food production"/>
  </r>
  <r>
    <x v="7"/>
    <s v="ԳՐԻԱՐ"/>
    <x v="23"/>
    <n v="458071.68001499999"/>
    <n v="4447880.2579800002"/>
    <n v="68.387"/>
    <n v="59.924999999999997"/>
    <n v="1.45"/>
    <n v="58.475000000000001"/>
    <n v="0"/>
    <n v="0"/>
    <n v="6.32"/>
    <n v="2.1040000000000001"/>
    <n v="0"/>
    <n v="0"/>
    <n v="3.7999999999999999E-2"/>
    <s v=""/>
    <s v="08.12.1"/>
    <s v="Other sectors of Mining and Quarrying industry"/>
  </r>
  <r>
    <x v="2"/>
    <s v="ԳՐԻԱՐ"/>
    <x v="23"/>
    <n v="458071.68001499999"/>
    <n v="4447880.2579800002"/>
    <n v="39.211999999999996"/>
    <n v="34.49"/>
    <n v="0.88"/>
    <n v="33.61"/>
    <n v="0"/>
    <n v="0"/>
    <n v="3.5"/>
    <n v="1.19"/>
    <n v="0"/>
    <n v="0"/>
    <n v="3.2000000000000001E-2"/>
    <s v="03-1751"/>
    <s v="08.12.1"/>
    <s v="Other sectors of Mining and Quarrying industry"/>
  </r>
  <r>
    <x v="3"/>
    <s v="ԳՐԻԱՐ"/>
    <x v="23"/>
    <n v="458071.68001499999"/>
    <n v="4447880.2579800002"/>
    <n v="39.204000000000001"/>
    <n v="34.49"/>
    <n v="0.88"/>
    <n v="33.61"/>
    <n v="0"/>
    <n v="0"/>
    <n v="3.5"/>
    <n v="1.19"/>
    <n v="0"/>
    <n v="0"/>
    <n v="2.4E-2"/>
    <s v="03-1751,52"/>
    <s v="08.12.1"/>
    <s v="Other sectors of Mining and Quarrying industry"/>
  </r>
  <r>
    <x v="4"/>
    <s v="ԳՐԻԱՐ"/>
    <x v="23"/>
    <n v="458071.68001499999"/>
    <n v="4447880.2579800002"/>
    <n v="44.088000000000001"/>
    <n v="35.230000000000004"/>
    <n v="0.88"/>
    <n v="34.35"/>
    <n v="0"/>
    <n v="0"/>
    <n v="3.73"/>
    <n v="1.27"/>
    <n v="0"/>
    <n v="3.82"/>
    <n v="3.7999999999999999E-2"/>
    <s v="03-1751"/>
    <s v="08.12.1"/>
    <s v="Other sectors of Mining and Quarrying industry"/>
  </r>
  <r>
    <x v="6"/>
    <s v="ԳՐԻԱՐ"/>
    <x v="23"/>
    <n v="458071.68001499999"/>
    <n v="4447880.2579800002"/>
    <n v="15.124000000000001"/>
    <n v="14.08"/>
    <n v="0.88"/>
    <n v="13.2"/>
    <n v="0"/>
    <n v="0"/>
    <n v="0.81"/>
    <n v="0.21"/>
    <n v="0"/>
    <n v="0"/>
    <n v="2.4E-2"/>
    <s v="03-1751"/>
    <s v="08.12.1"/>
    <s v="Other sectors of Mining and Quarrying industry"/>
  </r>
  <r>
    <x v="1"/>
    <s v="ԴԱԼՄԱ ԻՆՎԵՍՏ"/>
    <x v="24"/>
    <n v="456591.67533"/>
    <n v="4447791.0429499997"/>
    <n v="9.51"/>
    <n v="0"/>
    <n v="0"/>
    <n v="0"/>
    <n v="0"/>
    <n v="0"/>
    <n v="7.2"/>
    <n v="2.31"/>
    <n v="0"/>
    <n v="0"/>
    <n v="0"/>
    <s v="45"/>
    <s v="68.20.1"/>
    <s v="Real estate activities"/>
  </r>
  <r>
    <x v="0"/>
    <s v="ԴԵԼՏԱ-ՖՐԱԳՄԵՆՏ"/>
    <x v="25"/>
    <n v="459370.115567"/>
    <n v="4443249.3293599999"/>
    <n v="12.49"/>
    <n v="12.49"/>
    <n v="0"/>
    <n v="12.49"/>
    <n v="0"/>
    <n v="0"/>
    <n v="0"/>
    <n v="0"/>
    <n v="0"/>
    <n v="0"/>
    <n v="0"/>
    <s v=""/>
    <s v="08.11.2"/>
    <s v="Other sectors of Mining and Quarrying industry"/>
  </r>
  <r>
    <x v="1"/>
    <s v="ԴՈՍՏ ԻՆԹԵՐՆԵՅՇԸՆԸԼ"/>
    <x v="26"/>
    <n v="455135.18824699998"/>
    <n v="4444541.9267199999"/>
    <n v="11.639999999999999"/>
    <n v="0"/>
    <n v="0"/>
    <n v="0"/>
    <n v="0"/>
    <n v="0"/>
    <n v="8.36"/>
    <n v="3.28"/>
    <n v="0"/>
    <n v="0"/>
    <n v="0"/>
    <s v="45"/>
    <s v="10.41.0"/>
    <s v="Food production"/>
  </r>
  <r>
    <x v="0"/>
    <s v="ԴՈՍՏ ԻՆԹԵՐՆԵՅՇԸՆԸԼ"/>
    <x v="26"/>
    <n v="455135.18824699998"/>
    <n v="4444541.9267199999"/>
    <n v="11.11"/>
    <n v="0"/>
    <n v="0"/>
    <n v="0"/>
    <n v="0"/>
    <n v="0"/>
    <n v="7.98"/>
    <n v="3.13"/>
    <n v="0"/>
    <n v="0"/>
    <n v="0"/>
    <s v="45"/>
    <s v="10.41.0"/>
    <s v="Food production"/>
  </r>
  <r>
    <x v="4"/>
    <s v="ԴՈՐՈԺՆԻԿ"/>
    <x v="27"/>
    <n v="451398.28983999998"/>
    <n v="4448386.8672000002"/>
    <n v="20.04"/>
    <n v="10.958"/>
    <n v="0"/>
    <n v="10.958"/>
    <n v="0"/>
    <n v="0"/>
    <n v="6.2249999999999996"/>
    <n v="1.647"/>
    <n v="1.21"/>
    <n v="0"/>
    <n v="0"/>
    <s v="38"/>
    <s v="41.20.1"/>
    <s v="Buildings construction"/>
  </r>
  <r>
    <x v="5"/>
    <s v="ԴՈՐՈԺՆԻԿ"/>
    <x v="27"/>
    <n v="451398.28983999998"/>
    <n v="4448386.8672000002"/>
    <n v="10.16"/>
    <n v="6.21"/>
    <n v="0"/>
    <n v="6.21"/>
    <n v="0"/>
    <n v="0"/>
    <n v="2"/>
    <n v="0.74"/>
    <n v="1.21"/>
    <n v="0"/>
    <n v="0"/>
    <s v=""/>
    <s v="41.20.1"/>
    <s v="Buildings construction"/>
  </r>
  <r>
    <x v="1"/>
    <s v="ԴՈՒՍՏՐ ՄԱՐԻԱՆՆԱ"/>
    <x v="28"/>
    <n v="451157.64068499999"/>
    <n v="4448716.1953600002"/>
    <n v="11.013"/>
    <n v="0"/>
    <n v="0"/>
    <n v="0"/>
    <n v="0"/>
    <n v="0"/>
    <n v="8.359"/>
    <n v="2.6539999999999999"/>
    <n v="0"/>
    <n v="0"/>
    <n v="0"/>
    <s v="29"/>
    <s v="10.51.0"/>
    <s v="Food production"/>
  </r>
  <r>
    <x v="0"/>
    <s v="ԴՈՒՍՏՐ ՄԱՐԻԱՆՆԱ"/>
    <x v="28"/>
    <n v="451157.64068499999"/>
    <n v="4448716.1953600002"/>
    <n v="12.45"/>
    <n v="0"/>
    <n v="0"/>
    <n v="0"/>
    <n v="0"/>
    <n v="0"/>
    <n v="9.44"/>
    <n v="3.01"/>
    <n v="0"/>
    <n v="0"/>
    <n v="0"/>
    <s v="29"/>
    <s v="10.51.0"/>
    <s v="Food production"/>
  </r>
  <r>
    <x v="5"/>
    <s v="ԵՎՐՈԹԵՐՄ"/>
    <x v="29"/>
    <n v="458046.57698399998"/>
    <n v="4447977.0473699998"/>
    <n v="11.14"/>
    <n v="0"/>
    <n v="0"/>
    <n v="0"/>
    <n v="0"/>
    <n v="0"/>
    <n v="7.96"/>
    <n v="3.18"/>
    <n v="0"/>
    <n v="0"/>
    <n v="0"/>
    <s v="000126"/>
    <s v="11.07.2"/>
    <s v="Beverages production"/>
  </r>
  <r>
    <x v="6"/>
    <s v="ԵՎՐՈԹԵՐՄ"/>
    <x v="29"/>
    <n v="458046.57698399998"/>
    <n v="4447977.0473699998"/>
    <n v="10.71"/>
    <n v="0"/>
    <n v="0"/>
    <n v="0"/>
    <n v="0"/>
    <n v="0"/>
    <n v="7.67"/>
    <n v="3.04"/>
    <n v="0"/>
    <n v="0"/>
    <n v="0"/>
    <s v="000126"/>
    <s v="11.07.2"/>
    <s v="Beverages production"/>
  </r>
  <r>
    <x v="1"/>
    <s v="ԵՎՐՈԹԵՐՄ"/>
    <x v="29"/>
    <n v="458046.57698399998"/>
    <n v="4447977.0473699998"/>
    <n v="9.6"/>
    <n v="0"/>
    <n v="0"/>
    <n v="0"/>
    <n v="0"/>
    <n v="0"/>
    <n v="6.87"/>
    <n v="2.73"/>
    <n v="0"/>
    <n v="0"/>
    <n v="0"/>
    <s v="000126"/>
    <s v="11.07.2"/>
    <s v="Beverages production"/>
  </r>
  <r>
    <x v="0"/>
    <s v="ԵՎՐՈԹԵՐՄ"/>
    <x v="29"/>
    <n v="458046.57698399998"/>
    <n v="4447977.0473699998"/>
    <n v="9.42"/>
    <n v="0"/>
    <n v="0"/>
    <n v="0"/>
    <n v="0"/>
    <n v="0"/>
    <n v="6.74"/>
    <n v="2.68"/>
    <n v="0"/>
    <n v="0"/>
    <n v="0"/>
    <s v="126"/>
    <s v="11.07.2"/>
    <s v="Beverages production"/>
  </r>
  <r>
    <x v="7"/>
    <s v="ԵՎՐՈՊԱ"/>
    <x v="30"/>
    <n v="454452.07124100003"/>
    <n v="4449107.2012099996"/>
    <n v="11.425599999999999"/>
    <n v="0.67600000000000005"/>
    <n v="0"/>
    <n v="0.67600000000000005"/>
    <n v="0"/>
    <n v="0"/>
    <n v="9.0679999999999996"/>
    <n v="1.6816"/>
    <n v="0"/>
    <n v="0"/>
    <n v="0"/>
    <s v=""/>
    <s v="25.11.0"/>
    <s v="Production of metallic finished products, except machinery and equipment"/>
  </r>
  <r>
    <x v="2"/>
    <s v="ԵՎՐՈՊԱ"/>
    <x v="30"/>
    <n v="454452.07124100003"/>
    <n v="4449107.2012099996"/>
    <n v="40.851199999999992"/>
    <n v="21.675999999999998"/>
    <n v="21"/>
    <n v="0.67600000000000005"/>
    <n v="0"/>
    <n v="0"/>
    <n v="16.29"/>
    <n v="2.8852000000000002"/>
    <n v="0"/>
    <n v="0"/>
    <n v="0"/>
    <s v="03-2075"/>
    <s v="25.11.0"/>
    <s v="Production of metallic finished products, except machinery and equipment"/>
  </r>
  <r>
    <x v="3"/>
    <s v="ԵՎՐՈՊԱ"/>
    <x v="30"/>
    <n v="454452.07124100003"/>
    <n v="4449107.2012099996"/>
    <n v="40.851199999999992"/>
    <n v="21.675999999999998"/>
    <n v="21"/>
    <n v="0.67600000000000005"/>
    <n v="0"/>
    <n v="16.29"/>
    <n v="2.8852000000000002"/>
    <n v="0"/>
    <n v="0"/>
    <n v="0"/>
    <n v="0"/>
    <s v="03-2075"/>
    <s v="25.11.0"/>
    <s v="Production of metallic finished products, except machinery and equipment"/>
  </r>
  <r>
    <x v="4"/>
    <s v="ԵՎՐՈՊԱ"/>
    <x v="30"/>
    <n v="454452.07124100003"/>
    <n v="4449107.2012099996"/>
    <n v="40.974499999999999"/>
    <n v="21.701000000000001"/>
    <n v="21.03"/>
    <n v="0.67100000000000004"/>
    <n v="0"/>
    <n v="0"/>
    <n v="16.2895"/>
    <n v="2.883"/>
    <n v="0"/>
    <n v="0"/>
    <n v="0.10100000000000001"/>
    <s v="03-2075"/>
    <s v="25.11.0"/>
    <s v="Production of metallic finished products, except machinery and equipment"/>
  </r>
  <r>
    <x v="5"/>
    <s v="ԵՎՐՈՊԱ"/>
    <x v="30"/>
    <n v="454452.07124100003"/>
    <n v="4449107.2012099996"/>
    <n v="33.040999999999997"/>
    <n v="16.36"/>
    <n v="15.85"/>
    <n v="0.51"/>
    <n v="0"/>
    <n v="0"/>
    <n v="13.856"/>
    <n v="2.59"/>
    <n v="0"/>
    <n v="0.13400000000000001"/>
    <n v="0.10100000000000001"/>
    <s v="00199"/>
    <s v="25.11.0"/>
    <s v="Production of metallic finished products, except machinery and equipment"/>
  </r>
  <r>
    <x v="1"/>
    <s v="ԵՎՐՈՊԱ"/>
    <x v="30"/>
    <n v="454452.07124100003"/>
    <n v="4449107.2012099996"/>
    <n v="9.6342999999999996"/>
    <n v="0.4"/>
    <n v="0.4"/>
    <n v="0"/>
    <n v="0"/>
    <n v="0"/>
    <n v="6.56"/>
    <n v="1.72"/>
    <n v="0"/>
    <n v="0.54830000000000001"/>
    <n v="0.40600000000000003"/>
    <s v="000199"/>
    <s v="25.11.0"/>
    <s v="Production of metallic finished products, except machinery and equipment"/>
  </r>
  <r>
    <x v="0"/>
    <s v="ԵՎՐՈՊԱ"/>
    <x v="30"/>
    <n v="454452.07124100003"/>
    <n v="4449107.2012099996"/>
    <n v="9.6342999999999996"/>
    <n v="0.4"/>
    <n v="0.4"/>
    <n v="0"/>
    <n v="0"/>
    <n v="0"/>
    <n v="6.56"/>
    <n v="1.72"/>
    <n v="0"/>
    <n v="0.54830000000000001"/>
    <n v="0.40600000000000003"/>
    <s v="000199"/>
    <s v="25.11.0"/>
    <s v="Production of metallic finished products, except machinery and equipment"/>
  </r>
  <r>
    <x v="3"/>
    <s v="ԵՐԵՎԱՆ ՋՈՒՐ"/>
    <x v="31"/>
    <n v="459922.12990100001"/>
    <n v="4449121.0488299998"/>
    <n v="11.132099999999999"/>
    <n v="7.4999999999999997E-3"/>
    <n v="0"/>
    <n v="7.4999999999999997E-3"/>
    <n v="0"/>
    <n v="0"/>
    <n v="1.972"/>
    <n v="0.67400000000000004"/>
    <n v="8.4"/>
    <n v="0"/>
    <n v="7.8599999999999989E-2"/>
    <s v="03-1986"/>
    <s v="36.00.0"/>
    <s v="Water collection, treatment and supply"/>
  </r>
  <r>
    <x v="4"/>
    <s v="ԵՐԵՎԱՆ ՋՈՒՐ"/>
    <x v="31"/>
    <n v="459922.12990100001"/>
    <n v="4449121.0488299998"/>
    <n v="11.132099999999999"/>
    <n v="7.4999999999999997E-3"/>
    <n v="0"/>
    <n v="7.4999999999999997E-3"/>
    <n v="0"/>
    <n v="0"/>
    <n v="1.972"/>
    <n v="0.67400000000000004"/>
    <n v="8.4"/>
    <n v="0"/>
    <n v="7.8599999999999989E-2"/>
    <s v="03-1986"/>
    <s v="36.00.0"/>
    <s v="Water collection, treatment and supply"/>
  </r>
  <r>
    <x v="5"/>
    <s v="ԵՐԵՎԱՆ ՋՈՒՐ"/>
    <x v="31"/>
    <n v="459922.12990100001"/>
    <n v="4449121.0488299998"/>
    <n v="11.132099999999999"/>
    <n v="7.4999999999999997E-3"/>
    <n v="0"/>
    <n v="7.4999999999999997E-3"/>
    <n v="0"/>
    <n v="0"/>
    <n v="1.972"/>
    <n v="0.67400000000000004"/>
    <n v="8.4"/>
    <n v="0"/>
    <n v="7.8599999999999989E-2"/>
    <s v="03-1986"/>
    <s v="36.00.0"/>
    <s v="Water collection, treatment and supply"/>
  </r>
  <r>
    <x v="6"/>
    <s v="ԵՐԵՎԱՆ ՋՈՒՐ"/>
    <x v="31"/>
    <n v="459922.12990100001"/>
    <n v="4449121.0488299998"/>
    <n v="11.131499999999999"/>
    <n v="7.4999999999999997E-3"/>
    <n v="0"/>
    <n v="7.4999999999999997E-3"/>
    <n v="0"/>
    <n v="0"/>
    <n v="1.972"/>
    <n v="0.67400000000000004"/>
    <n v="8.4"/>
    <n v="0"/>
    <n v="7.8E-2"/>
    <s v="000016"/>
    <s v="36.00.0"/>
    <s v="Water collection, treatment and supply"/>
  </r>
  <r>
    <x v="1"/>
    <s v="ԵՐԵՎԱՆ ՋՈՒՐ"/>
    <x v="31"/>
    <n v="459922.12990100001"/>
    <n v="4449121.0488299998"/>
    <n v="11.131499999999999"/>
    <n v="7.4999999999999997E-3"/>
    <n v="0"/>
    <n v="7.4999999999999997E-3"/>
    <n v="0"/>
    <n v="0"/>
    <n v="1.972"/>
    <n v="0.67400000000000004"/>
    <n v="8.4"/>
    <n v="0"/>
    <n v="7.8E-2"/>
    <s v="000016"/>
    <s v="36.00.0"/>
    <s v="Water collection, treatment and supply"/>
  </r>
  <r>
    <x v="0"/>
    <s v="ԵՐԵՎԱՆ ՋՈՒՐ"/>
    <x v="31"/>
    <n v="459922.12990100001"/>
    <n v="4449121.0488299998"/>
    <n v="11.132099999999999"/>
    <n v="7.4999999999999997E-3"/>
    <n v="0"/>
    <n v="7.4999999999999997E-3"/>
    <n v="5.9999999999999995E-4"/>
    <n v="0"/>
    <n v="1.972"/>
    <n v="0.67400000000000004"/>
    <n v="8.4"/>
    <n v="0"/>
    <n v="7.8E-2"/>
    <s v="000016"/>
    <s v="36.00.0"/>
    <s v="Water collection, treatment and supply"/>
  </r>
  <r>
    <x v="7"/>
    <s v="ԵՐԵՎԱՆԻ ԱՐԱՐԱՏ ԿՈՆՅԱԿԻ-ԳԻՆՈՒ-ՕՂՈՒ ԿՈՄԲԻՆԱՏ"/>
    <x v="32"/>
    <n v="457634.37000900001"/>
    <n v="4447116.7194600003"/>
    <n v="12.47"/>
    <n v="0"/>
    <n v="0"/>
    <n v="0"/>
    <n v="0"/>
    <n v="0"/>
    <n v="9.3000000000000007"/>
    <n v="3.17"/>
    <n v="0"/>
    <n v="0"/>
    <n v="0"/>
    <s v=""/>
    <s v="11.01.2"/>
    <s v="Beverages production"/>
  </r>
  <r>
    <x v="2"/>
    <s v="ԵՐԵՎԱՆԻ ԱՐԱՐԱՏ ԿՈՆՅԱԿԻ-ԳԻՆՈՒ-ՕՂՈՒ ԿՈՄԲԻՆԱՏ"/>
    <x v="32"/>
    <n v="457634.37000900001"/>
    <n v="4447116.7194600003"/>
    <n v="19.48"/>
    <n v="0"/>
    <n v="0"/>
    <n v="0"/>
    <n v="0"/>
    <n v="0"/>
    <n v="14.55"/>
    <n v="4.93"/>
    <n v="0"/>
    <n v="0"/>
    <n v="0"/>
    <s v="03-2104"/>
    <s v="11.01.2"/>
    <s v="Beverages production"/>
  </r>
  <r>
    <x v="3"/>
    <s v="ԵՐԵՎԱՆԻ ԱՐԱՐԱՏ ԿՈՆՅԱԿԻ-ԳԻՆՈՒ-ՕՂՈՒ ԿՈՄԲԻՆԱՏ"/>
    <x v="32"/>
    <n v="457634.37000900001"/>
    <n v="4447116.7194600003"/>
    <n v="11.860000000000001"/>
    <n v="0"/>
    <n v="0"/>
    <n v="0"/>
    <n v="0"/>
    <n v="0"/>
    <n v="8.6300000000000008"/>
    <n v="3.23"/>
    <n v="0"/>
    <n v="0"/>
    <n v="0"/>
    <s v="03-2104"/>
    <s v="11.01.2"/>
    <s v="Beverages production"/>
  </r>
  <r>
    <x v="4"/>
    <s v="ԵՐԵՎԱՆԻ ԱՐԱՐԱՏ ԿՈՆՅԱԿԻ-ԳԻՆՈՒ-ՕՂՈՒ ԿՈՄԲԻՆԱՏ"/>
    <x v="32"/>
    <n v="457634.37000900001"/>
    <n v="4447116.7194600003"/>
    <n v="12.370000000000001"/>
    <n v="0"/>
    <n v="0"/>
    <n v="0"/>
    <n v="0"/>
    <n v="0"/>
    <n v="9.23"/>
    <n v="3.14"/>
    <n v="0"/>
    <n v="0"/>
    <n v="0"/>
    <s v="03-1831"/>
    <s v="11.01.2"/>
    <s v="Beverages production"/>
  </r>
  <r>
    <x v="6"/>
    <s v="ԵՐԵՎԱՆԻ ԱՐԱՐԱՏ ԿՈՆՅԱԿԻ-ԳԻՆՈՒ-ՕՂՈՒ ԿՈՄԲԻՆԱՏ"/>
    <x v="32"/>
    <n v="457634.37000900001"/>
    <n v="4447116.7194600003"/>
    <n v="11.74"/>
    <n v="0"/>
    <n v="0"/>
    <n v="0"/>
    <n v="0"/>
    <n v="0"/>
    <n v="8.65"/>
    <n v="3.09"/>
    <n v="0"/>
    <n v="0"/>
    <n v="0"/>
    <s v="03-2104"/>
    <s v="11.01.2"/>
    <s v="Beverages production"/>
  </r>
  <r>
    <x v="0"/>
    <s v="ԵՐԵՎԱՆԻ ԱՐԱՐԱՏ ԿՈՆՅԱԿԻ-ԳԻՆՈՒ-ՕՂՈՒ ԿՈՄԲԻՆԱՏ"/>
    <x v="32"/>
    <n v="457634.37000900001"/>
    <n v="4447116.7194600003"/>
    <n v="10.07"/>
    <n v="0"/>
    <n v="0"/>
    <n v="0"/>
    <n v="0"/>
    <n v="0"/>
    <n v="7.6"/>
    <n v="2.4700000000000002"/>
    <n v="0"/>
    <n v="0"/>
    <n v="0"/>
    <s v="104"/>
    <s v="11.01.2"/>
    <s v="Beverages production"/>
  </r>
  <r>
    <x v="7"/>
    <s v="ԵՐԵՎԱՆԻ ԳԱՐԵՋՈՒՐ"/>
    <x v="33"/>
    <n v="456884.10611599998"/>
    <n v="4447131.3214400001"/>
    <n v="12.3222"/>
    <n v="0.17"/>
    <n v="0.17"/>
    <n v="0"/>
    <n v="0"/>
    <n v="0"/>
    <n v="1.7"/>
    <n v="7.45"/>
    <n v="0"/>
    <n v="0"/>
    <n v="3.0022000000000002"/>
    <s v=""/>
    <s v="11.05.0"/>
    <s v="Beverages production"/>
  </r>
  <r>
    <x v="2"/>
    <s v="ԵՐԵՎԱՆԻ ԳԱՐԵՋՈՒՐ"/>
    <x v="33"/>
    <n v="456884.10611599998"/>
    <n v="4447131.3214400001"/>
    <n v="13.431900000000001"/>
    <n v="0.15"/>
    <n v="0.15"/>
    <n v="0"/>
    <n v="0"/>
    <n v="0"/>
    <n v="4.58"/>
    <n v="6.8"/>
    <n v="0"/>
    <n v="0"/>
    <n v="1.9018999999999999"/>
    <s v="03-2127"/>
    <s v="11.05.0"/>
    <s v="Beverages production"/>
  </r>
  <r>
    <x v="3"/>
    <s v="ԵՐԵՎԱՆԻ ԳԱՐԵՋՈՒՐ"/>
    <x v="33"/>
    <n v="456884.10611599998"/>
    <n v="4447131.3214400001"/>
    <n v="17.122200000000003"/>
    <n v="0.21"/>
    <n v="0.21"/>
    <n v="0"/>
    <n v="0"/>
    <n v="0"/>
    <n v="8.67"/>
    <n v="7.15"/>
    <n v="0"/>
    <n v="0.39"/>
    <n v="0.70219999999999994"/>
    <s v="88"/>
    <s v="11.05.0"/>
    <s v="Beverages production"/>
  </r>
  <r>
    <x v="4"/>
    <s v="ԵՐԵՎԱՆԻ ԳԱՐԵՋՈՒՐ"/>
    <x v="33"/>
    <n v="456884.10611599998"/>
    <n v="4447131.3214400001"/>
    <n v="18.6722"/>
    <n v="0.26"/>
    <n v="0.249"/>
    <n v="1.0999999999999999E-2"/>
    <n v="0"/>
    <n v="0"/>
    <n v="9.5340000000000007"/>
    <n v="7.7839999999999998"/>
    <n v="0"/>
    <n v="0.39200000000000002"/>
    <n v="0.70219999999999994"/>
    <s v="88"/>
    <s v="11.05.0"/>
    <s v="Beverages production"/>
  </r>
  <r>
    <x v="5"/>
    <s v="ԵՐԵՎԱՆԻ ԳԱՐԵՋՈՒՐ"/>
    <x v="33"/>
    <n v="456884.10611599998"/>
    <n v="4447131.3214400001"/>
    <n v="21.548200000000001"/>
    <n v="0.24000000000000002"/>
    <n v="0.23"/>
    <n v="0.01"/>
    <n v="0"/>
    <n v="0"/>
    <n v="11.34"/>
    <n v="9.2639999999999993"/>
    <n v="0"/>
    <n v="2E-3"/>
    <n v="0.70219999999999994"/>
    <s v="88"/>
    <s v="11.05.0"/>
    <s v="Beverages production"/>
  </r>
  <r>
    <x v="6"/>
    <s v="ԵՐԵՎԱՆԻ ԳԱՐԵՋՈՒՐ"/>
    <x v="33"/>
    <n v="456884.10611599998"/>
    <n v="4447131.3214400001"/>
    <n v="23.3597"/>
    <n v="0.24000000000000002"/>
    <n v="0.23"/>
    <n v="0.01"/>
    <n v="0"/>
    <n v="0"/>
    <n v="12.14"/>
    <n v="9.8699999999999992"/>
    <n v="0"/>
    <n v="0.39600000000000002"/>
    <n v="0.71369999999999989"/>
    <s v="88"/>
    <s v="11.05.0"/>
    <s v="Beverages production"/>
  </r>
  <r>
    <x v="1"/>
    <s v="ԵՐԵՎԱՆԻ ԳԱՐԵՋՈՒՐ"/>
    <x v="33"/>
    <n v="456884.10611599998"/>
    <n v="4447131.3214400001"/>
    <n v="18.592700000000001"/>
    <n v="0.24000000000000002"/>
    <n v="0.23"/>
    <n v="0.01"/>
    <n v="0"/>
    <n v="0"/>
    <n v="9.52"/>
    <n v="7.72"/>
    <n v="0"/>
    <n v="0.39900000000000002"/>
    <n v="0.7137"/>
    <s v="88"/>
    <s v="11.05.0"/>
    <s v="Beverages production"/>
  </r>
  <r>
    <x v="0"/>
    <s v="ԵՐԵՎԱՆԻ ԳԱՐԵՋՈՒՐ"/>
    <x v="33"/>
    <n v="456884.10611599998"/>
    <n v="4447131.3214400001"/>
    <n v="11.741000000000001"/>
    <n v="0.22"/>
    <n v="0.22"/>
    <n v="0"/>
    <n v="0"/>
    <n v="0"/>
    <n v="4.32"/>
    <n v="6.49"/>
    <n v="0"/>
    <n v="0"/>
    <n v="0.71099999999999997"/>
    <s v="41"/>
    <s v="11.05.0"/>
    <s v="Beverages production"/>
  </r>
  <r>
    <x v="7"/>
    <s v="ԵՐԵՎԱՆԻ ԹՌՉՆԱԲՈՒԾԱԿԱՆ ՖԱԲՐԻԿԱ"/>
    <x v="34"/>
    <n v="453207.77779600001"/>
    <n v="4443319.0435100002"/>
    <n v="46.75"/>
    <n v="0"/>
    <n v="0"/>
    <n v="0"/>
    <n v="0"/>
    <n v="0"/>
    <n v="2.0499999999999998"/>
    <n v="0.7"/>
    <n v="10"/>
    <n v="0"/>
    <n v="34"/>
    <s v=""/>
    <s v="01.47.0"/>
    <s v="Plant growing and animal husbandry, hunting and related services"/>
  </r>
  <r>
    <x v="2"/>
    <s v="ԵՐԵՎԱՆԻ ԹՌՉՆԱԲՈՒԾԱԿԱՆ ՖԱԲՐԻԿԱ"/>
    <x v="34"/>
    <n v="453207.77779600001"/>
    <n v="4443319.0435100002"/>
    <n v="45.83"/>
    <n v="0.6"/>
    <n v="0.6"/>
    <n v="0"/>
    <n v="0"/>
    <n v="0"/>
    <n v="3.09"/>
    <n v="1.1399999999999999"/>
    <n v="9"/>
    <n v="0"/>
    <n v="32"/>
    <s v="93"/>
    <s v="01.47.0"/>
    <s v="Plant growing and animal husbandry, hunting and related services"/>
  </r>
  <r>
    <x v="3"/>
    <s v="ԵՐԵՎԱՆԻ ԹՌՉՆԱԲՈՒԾԱԿԱՆ ՖԱԲՐԻԿԱ"/>
    <x v="34"/>
    <n v="453207.77779600001"/>
    <n v="4443319.0435100002"/>
    <n v="67.254999999999995"/>
    <n v="0"/>
    <n v="0"/>
    <n v="0"/>
    <n v="0"/>
    <n v="0"/>
    <n v="3.2"/>
    <n v="1.0549999999999999"/>
    <n v="24"/>
    <n v="0"/>
    <n v="39"/>
    <s v="93"/>
    <s v="01.47.0"/>
    <s v="Plant growing and animal husbandry, hunting and related services"/>
  </r>
  <r>
    <x v="4"/>
    <s v="ԵՐԵՎԱՆԻ ԹՌՉՆԱԲՈՒԾԱԿԱՆ ՖԱԲՐԻԿԱ"/>
    <x v="34"/>
    <n v="453207.77779600001"/>
    <n v="4443319.0435100002"/>
    <n v="69.753999999999991"/>
    <n v="1.2"/>
    <n v="1.2"/>
    <n v="0"/>
    <n v="0"/>
    <n v="0"/>
    <n v="3.2759999999999998"/>
    <n v="1.278"/>
    <n v="24.5"/>
    <n v="0"/>
    <n v="39.5"/>
    <s v="93"/>
    <s v="01.47.0"/>
    <s v="Plant growing and animal husbandry, hunting and related services"/>
  </r>
  <r>
    <x v="5"/>
    <s v="ԵՐԵՎԱՆԻ ԹՌՉՆԱԲՈՒԾԱԿԱՆ ՖԱԲՐԻԿԱ"/>
    <x v="34"/>
    <n v="453207.77779600001"/>
    <n v="4443319.0435100002"/>
    <n v="71.86699999999999"/>
    <n v="1.2"/>
    <n v="1.2"/>
    <n v="0"/>
    <n v="0"/>
    <n v="0"/>
    <n v="4.6929999999999996"/>
    <n v="1.774"/>
    <n v="24.7"/>
    <n v="0"/>
    <n v="39.5"/>
    <s v="93"/>
    <s v="01.47.0"/>
    <s v="Plant growing and animal husbandry, hunting and related services"/>
  </r>
  <r>
    <x v="7"/>
    <s v="ԵՐԵՎԱՆԻ Մ. ՀԵՐԱՑՈՒ ԱՆՎ. ԺԵՏ. ԲԺՇԿ. ՀԱՄԱԼՍ."/>
    <x v="35"/>
    <n v="459568.09461999999"/>
    <n v="4448738.6339299995"/>
    <n v="27.99"/>
    <n v="0"/>
    <n v="0"/>
    <n v="0"/>
    <n v="0"/>
    <n v="0"/>
    <n v="22.24"/>
    <n v="5.75"/>
    <n v="0"/>
    <n v="0"/>
    <n v="0"/>
    <s v=""/>
    <s v="85.42.1"/>
    <s v="Education"/>
  </r>
  <r>
    <x v="2"/>
    <s v="ԵՐԵՎԱՆԻ Մ. ՀԵՐԱՑՈՒ ԱՆՎ. ԺԵՏ. ԲԺՇԿ. ՀԱՄԱԼՍ."/>
    <x v="35"/>
    <n v="459568.09461999999"/>
    <n v="4448738.6339299995"/>
    <n v="47.17"/>
    <n v="0"/>
    <n v="0"/>
    <n v="0"/>
    <n v="0"/>
    <n v="0"/>
    <n v="37.42"/>
    <n v="9.75"/>
    <n v="0"/>
    <n v="0"/>
    <n v="0"/>
    <s v="03-2177"/>
    <s v="85.42.1"/>
    <s v="Education"/>
  </r>
  <r>
    <x v="3"/>
    <s v="ԵՐԵՎԱՆԻ Մ. ՀԵՐԱՑՈՒ ԱՆՎ. ԺԵՏ. ԲԺՇԿ. ՀԱՄԱԼՍ."/>
    <x v="35"/>
    <n v="459568.09461999999"/>
    <n v="4448738.6339299995"/>
    <n v="47.17"/>
    <n v="0"/>
    <n v="0"/>
    <n v="0"/>
    <n v="0"/>
    <n v="0"/>
    <n v="37.42"/>
    <n v="9.75"/>
    <n v="0"/>
    <n v="0"/>
    <n v="0"/>
    <s v="03-2177"/>
    <s v="85.42.1"/>
    <s v="Education"/>
  </r>
  <r>
    <x v="4"/>
    <s v="ԵՐԵՎԱՆԻ Մ. ՀԵՐԱՑՈՒ ԱՆՎ. ԺԵՏ. ԲԺՇԿ. ՀԱՄԱԼՍ."/>
    <x v="35"/>
    <n v="459568.09461999999"/>
    <n v="4448738.6339299995"/>
    <n v="47.94"/>
    <n v="0"/>
    <n v="0"/>
    <n v="0"/>
    <n v="0"/>
    <n v="0"/>
    <n v="37.42"/>
    <n v="10.52"/>
    <n v="0"/>
    <n v="0"/>
    <n v="0"/>
    <s v="03-2177"/>
    <s v="85.42.1"/>
    <s v="Education"/>
  </r>
  <r>
    <x v="5"/>
    <s v="ԵՐԵՎԱՆԻ Մ. ՀԵՐԱՑՈՒ ԱՆՎ. ԺԵՏ. ԲԺՇԿ. ՀԱՄԱԼՍ."/>
    <x v="35"/>
    <n v="459568.09461999999"/>
    <n v="4448738.6339299995"/>
    <n v="47.94"/>
    <n v="0"/>
    <n v="0"/>
    <n v="0"/>
    <n v="0"/>
    <n v="0"/>
    <n v="37.42"/>
    <n v="10.52"/>
    <n v="0"/>
    <n v="0"/>
    <n v="0"/>
    <s v="03-2174"/>
    <s v="85.42.1"/>
    <s v="Education"/>
  </r>
  <r>
    <x v="6"/>
    <s v="ԵՐԵՎԱՆԻ Մ. ՀԵՐԱՑՈՒ ԱՆՎ. ԺԵՏ. ԲԺՇԿ. ՀԱՄԱԼՍ."/>
    <x v="35"/>
    <n v="459568.09461999999"/>
    <n v="4448738.6339299995"/>
    <n v="47.94"/>
    <n v="0"/>
    <n v="0"/>
    <n v="0"/>
    <n v="0"/>
    <n v="0"/>
    <n v="37.42"/>
    <n v="10.52"/>
    <n v="0"/>
    <n v="0"/>
    <n v="0"/>
    <s v="00-0052"/>
    <s v="85.42.1"/>
    <s v="Education"/>
  </r>
  <r>
    <x v="1"/>
    <s v="ԵՐԵՎԱՆԻ Մ. ՀԵՐԱՑՈՒ ԱՆՎ. ԺԵՏ. ԲԺՇԿ. ՀԱՄԱԼՍ."/>
    <x v="35"/>
    <n v="459568.09461999999"/>
    <n v="4448738.6339299995"/>
    <n v="47.94"/>
    <n v="0"/>
    <n v="0"/>
    <n v="0"/>
    <n v="0"/>
    <n v="0"/>
    <n v="37.42"/>
    <n v="10.52"/>
    <n v="0"/>
    <n v="0"/>
    <n v="0"/>
    <s v="000041"/>
    <s v="85.42.1"/>
    <s v="Education"/>
  </r>
  <r>
    <x v="0"/>
    <s v="ԵՐԵՎԱՆԻ Մ. ՀԵՐԱՑՈՒ ԱՆՎ. ԺԵՏ. ԲԺՇԿ. ՀԱՄԱԼՍ."/>
    <x v="35"/>
    <n v="459568.09461999999"/>
    <n v="4448738.6339299995"/>
    <n v="47.94"/>
    <n v="0"/>
    <n v="0"/>
    <n v="0"/>
    <n v="0"/>
    <n v="0"/>
    <n v="37.42"/>
    <n v="10.52"/>
    <n v="0"/>
    <n v="0"/>
    <n v="0"/>
    <s v="40"/>
    <s v="85.42.1"/>
    <s v="Education"/>
  </r>
  <r>
    <x v="7"/>
    <s v="ԵՐԵՎԱՆԻ ՊԵՏԱԿԱՆ ՀԱՄԱԼՍԱՐԱՆ"/>
    <x v="36"/>
    <n v="459683.65943100001"/>
    <n v="4448033.7934900001"/>
    <n v="25"/>
    <n v="0"/>
    <n v="0"/>
    <n v="0"/>
    <n v="0"/>
    <n v="0"/>
    <n v="15.4"/>
    <n v="9.6"/>
    <n v="0"/>
    <n v="0"/>
    <n v="0"/>
    <s v=""/>
    <s v="85.42.1"/>
    <s v="Education"/>
  </r>
  <r>
    <x v="2"/>
    <s v="ԵՐԵՎԱՆԻ ՊԵՏԱԿԱՆ ՀԱՄԱԼՍԱՐԱՆ"/>
    <x v="36"/>
    <n v="459683.65943100001"/>
    <n v="4448033.7934900001"/>
    <n v="14.950000000000001"/>
    <n v="0"/>
    <n v="0"/>
    <n v="0"/>
    <n v="0"/>
    <n v="0"/>
    <n v="11.8"/>
    <n v="3.15"/>
    <n v="0"/>
    <n v="0"/>
    <n v="0"/>
    <s v="03-1654"/>
    <s v="85.42.1"/>
    <s v="Education"/>
  </r>
  <r>
    <x v="3"/>
    <s v="ԵՐԵՎԱՆԻ ՊԵՏԱԿԱՆ ՀԱՄԱԼՍԱՐԱՆ"/>
    <x v="36"/>
    <n v="459683.65943100001"/>
    <n v="4448033.7934900001"/>
    <n v="15.02"/>
    <n v="0"/>
    <n v="0"/>
    <n v="0"/>
    <n v="0"/>
    <n v="0"/>
    <n v="11.11"/>
    <n v="3.91"/>
    <n v="0"/>
    <n v="0"/>
    <n v="0"/>
    <s v="15"/>
    <s v="85.42.1"/>
    <s v="Education"/>
  </r>
  <r>
    <x v="4"/>
    <s v="ԵՐԵՎԱՆԻ ՊԵՏԱԿԱՆ ՀԱՄԱԼՍԱՐԱՆ"/>
    <x v="36"/>
    <n v="459683.65943100001"/>
    <n v="4448033.7934900001"/>
    <n v="9.879999999999999"/>
    <n v="0"/>
    <n v="0"/>
    <n v="0"/>
    <n v="0"/>
    <n v="0"/>
    <n v="7.3689999999999998"/>
    <n v="2.5110000000000001"/>
    <n v="0"/>
    <n v="0"/>
    <n v="0"/>
    <s v="15"/>
    <s v="85.42.1"/>
    <s v="Education"/>
  </r>
  <r>
    <x v="5"/>
    <s v="ԵՐԵՎԱՆԻ ՊԵՏԱԿԱՆ ՀԱՄԱԼՍԱՐԱՆ"/>
    <x v="36"/>
    <n v="459683.65943100001"/>
    <n v="4448033.7934900001"/>
    <n v="14.466999999999999"/>
    <n v="0"/>
    <n v="0"/>
    <n v="0"/>
    <n v="0"/>
    <n v="0"/>
    <n v="10.79"/>
    <n v="3.677"/>
    <n v="0"/>
    <n v="0"/>
    <n v="0"/>
    <s v="15"/>
    <s v="85.42.1"/>
    <s v="Education"/>
  </r>
  <r>
    <x v="6"/>
    <s v="ԵՐԵՎԱՆԻ ՊԵՏԱԿԱՆ ՀԱՄԱԼՍԱՐԱՆ"/>
    <x v="36"/>
    <n v="459683.65943100001"/>
    <n v="4448033.7934900001"/>
    <n v="12.2"/>
    <n v="0"/>
    <n v="0"/>
    <n v="0"/>
    <n v="0"/>
    <n v="0"/>
    <n v="9.1"/>
    <n v="3.1"/>
    <n v="0"/>
    <n v="0"/>
    <n v="0"/>
    <s v="15"/>
    <s v="85.42.1"/>
    <s v="Education"/>
  </r>
  <r>
    <x v="1"/>
    <s v="ԵՐԵՎԱՆԻ ՊԵՏԱԿԱՆ ՀԱՄԱԼՍԱՐԱՆ"/>
    <x v="36"/>
    <n v="459683.65943100001"/>
    <n v="4448033.7934900001"/>
    <n v="13.501000000000001"/>
    <n v="0"/>
    <n v="0"/>
    <n v="0"/>
    <n v="0"/>
    <n v="0"/>
    <n v="10.069000000000001"/>
    <n v="3.4319999999999999"/>
    <n v="0"/>
    <n v="0"/>
    <n v="0"/>
    <s v="15"/>
    <s v="85.42.1"/>
    <s v="Education"/>
  </r>
  <r>
    <x v="0"/>
    <s v="ԵՐԵՎԱՆԻ ՊԵՏԱԿԱՆ ՀԱՄԱԼՍԱՐԱՆ"/>
    <x v="36"/>
    <n v="459683.65943100001"/>
    <n v="4448033.7934900001"/>
    <n v="9.5510000000000002"/>
    <n v="0"/>
    <n v="0"/>
    <n v="0"/>
    <n v="0"/>
    <n v="0"/>
    <n v="7.1239999999999997"/>
    <n v="2.427"/>
    <n v="0"/>
    <n v="0"/>
    <n v="0"/>
    <s v="000144"/>
    <s v="85.42.1"/>
    <s v="Education"/>
  </r>
  <r>
    <x v="7"/>
    <s v="ԵՐԵՎԱՆԻ ՋԵՐՄԱԷԼԵԿՏՐԱԿԵՆՏՐՈՆ"/>
    <x v="37"/>
    <n v="457597.17350500001"/>
    <n v="4441718.1216900004"/>
    <n v="652.79999999999995"/>
    <n v="1.3"/>
    <n v="1.3"/>
    <n v="0"/>
    <n v="0"/>
    <n v="0"/>
    <n v="0"/>
    <n v="651.5"/>
    <n v="0"/>
    <n v="0"/>
    <n v="0"/>
    <s v=""/>
    <s v="35.11.1"/>
    <s v="Electricity, gas, steam and air conditioning supply"/>
  </r>
  <r>
    <x v="2"/>
    <s v="ԵՐԵՎԱՆԻ ՋԵՐՄԱԷԼԵԿՏՐԱԿԵՆՏՐՈՆ"/>
    <x v="37"/>
    <n v="457597.17350500001"/>
    <n v="4441718.1216900004"/>
    <n v="631.29999999999995"/>
    <n v="1.3"/>
    <n v="1.3"/>
    <n v="0"/>
    <n v="0"/>
    <n v="0"/>
    <n v="0"/>
    <n v="630"/>
    <n v="0"/>
    <n v="0"/>
    <n v="0"/>
    <s v="03-1424"/>
    <s v="35.11.1"/>
    <s v="Electricity, gas, steam and air conditioning supply"/>
  </r>
  <r>
    <x v="3"/>
    <s v="ԵՐԵՎԱՆԻ ՋԵՐՄԱԷԼԵԿՏՐԱԿԵՆՏՐՈՆ"/>
    <x v="37"/>
    <n v="457597.17350500001"/>
    <n v="4441718.1216900004"/>
    <n v="629.29999999999995"/>
    <n v="1.3"/>
    <n v="1.3"/>
    <n v="0"/>
    <n v="0"/>
    <n v="0"/>
    <n v="0"/>
    <n v="628"/>
    <n v="0"/>
    <n v="0"/>
    <n v="0"/>
    <s v="144"/>
    <s v="35.11.1"/>
    <s v="Electricity, gas, steam and air conditioning supply"/>
  </r>
  <r>
    <x v="4"/>
    <s v="ԵՐԵՎԱՆԻ ՋԵՐՄԱԷԼԵԿՏՐԱԿԵՆՏՐՈՆ"/>
    <x v="37"/>
    <n v="457597.17350500001"/>
    <n v="4441718.1216900004"/>
    <n v="345.75"/>
    <n v="1.3"/>
    <n v="1.3"/>
    <n v="0"/>
    <n v="0"/>
    <n v="0"/>
    <n v="0"/>
    <n v="344.45"/>
    <n v="0"/>
    <n v="0"/>
    <n v="0"/>
    <s v="144"/>
    <s v="35.11.1"/>
    <s v="Electricity, gas, steam and air conditioning supply"/>
  </r>
  <r>
    <x v="5"/>
    <s v="ԵՐԵՎԱՆԻ ՋԵՐՄԱԷԼԵԿՏՐԱԿԵՆՏՐՈՆ"/>
    <x v="37"/>
    <n v="457597.17350500001"/>
    <n v="4441718.1216900004"/>
    <n v="334.8"/>
    <n v="1.3"/>
    <n v="1.3"/>
    <n v="0"/>
    <n v="0"/>
    <n v="0"/>
    <n v="0"/>
    <n v="333.5"/>
    <n v="0"/>
    <n v="0"/>
    <n v="0"/>
    <s v="144,26"/>
    <s v="35.11.1"/>
    <s v="Electricity, gas, steam and air conditioning supply"/>
  </r>
  <r>
    <x v="6"/>
    <s v="ԵՐԵՎԱՆԻ ՋԵՐՄԱԷԼԵԿՏՐԱԿԵՆՏՐՈՆ"/>
    <x v="37"/>
    <n v="457597.17350500001"/>
    <n v="4441718.1216900004"/>
    <n v="324.98"/>
    <n v="1.3"/>
    <n v="1.3"/>
    <n v="0"/>
    <n v="0"/>
    <n v="0"/>
    <n v="0"/>
    <n v="323.68"/>
    <n v="0"/>
    <n v="0"/>
    <n v="0"/>
    <s v="144,26"/>
    <s v="35.11.1"/>
    <s v="Electricity, gas, steam and air conditioning supply"/>
  </r>
  <r>
    <x v="1"/>
    <s v="ԵՐԵՎԱՆԻ ՋԵՐՄԱԷԼԵԿՏՐԱԿԵՆՏՐՈՆ"/>
    <x v="37"/>
    <n v="457597.17350500001"/>
    <n v="4441718.1216900004"/>
    <n v="278.33431999999999"/>
    <n v="1.3"/>
    <n v="1.3"/>
    <n v="0"/>
    <n v="0"/>
    <n v="0"/>
    <n v="0"/>
    <n v="277.02999999999997"/>
    <n v="0"/>
    <n v="0"/>
    <n v="4.3200000000000001E-3"/>
    <s v="144"/>
    <s v="35.11.1"/>
    <s v="Electricity, gas, steam and air conditioning supply"/>
  </r>
  <r>
    <x v="0"/>
    <s v="ԵՐԵՎԱՆԻ ՋԵՐՄԱԷԼԵԿՏՐԱԿԵՆՏՐՈՆ"/>
    <x v="37"/>
    <n v="457597.17350500001"/>
    <n v="4441718.1216900004"/>
    <n v="285.36432000000002"/>
    <n v="1.3"/>
    <n v="1.3"/>
    <n v="0"/>
    <n v="0"/>
    <n v="0"/>
    <n v="0"/>
    <n v="284.06"/>
    <n v="0"/>
    <n v="0"/>
    <n v="4.3200000000000001E-3"/>
    <s v="144"/>
    <s v="35.11.1"/>
    <s v="Electricity, gas, steam and air conditioning supply"/>
  </r>
  <r>
    <x v="2"/>
    <s v="ԵՐԵՎԱՆՅԱՆ ԲԱԶԱԼՏ"/>
    <x v="38"/>
    <n v="450032.32901400002"/>
    <n v="4449867.4253000002"/>
    <n v="10.85"/>
    <n v="8.5500000000000007"/>
    <n v="0"/>
    <n v="8.5500000000000007"/>
    <n v="0"/>
    <n v="0"/>
    <n v="1.51"/>
    <n v="0.78"/>
    <n v="0"/>
    <n v="0"/>
    <n v="0.01"/>
    <s v="35"/>
    <s v="08.11.1"/>
    <s v="Other sectors of Mining and Quarrying industry"/>
  </r>
  <r>
    <x v="1"/>
    <s v="ԵՐԵՎԱՆՅԱՆ ԲԱԶԱԼՏ"/>
    <x v="38"/>
    <n v="450032.32901400002"/>
    <n v="4449867.4253000002"/>
    <n v="15.749999999999998"/>
    <n v="9.6999999999999993"/>
    <n v="0"/>
    <n v="9.6999999999999993"/>
    <n v="0"/>
    <n v="0"/>
    <n v="5.7"/>
    <n v="0.35"/>
    <n v="0"/>
    <n v="0"/>
    <n v="0"/>
    <s v="00084"/>
    <s v="08.11.1"/>
    <s v="Other sectors of Mining and Quarrying industry"/>
  </r>
  <r>
    <x v="0"/>
    <s v="ԵՐԵՎԱՆՅԱՆ ԲԱԶԱԼՏ"/>
    <x v="38"/>
    <n v="450032.32901400002"/>
    <n v="4449867.4253000002"/>
    <n v="10.4"/>
    <n v="10.4"/>
    <n v="0"/>
    <n v="10.4"/>
    <n v="0"/>
    <n v="0"/>
    <n v="0"/>
    <n v="0"/>
    <n v="0"/>
    <n v="0"/>
    <n v="0"/>
    <s v="000084"/>
    <s v="08.11.1"/>
    <s v="Other sectors of Mining and Quarrying industry"/>
  </r>
  <r>
    <x v="4"/>
    <s v="ԶԱՎԱՐՏ"/>
    <x v="39"/>
    <n v="465406.25418300001"/>
    <n v="4448626.62574"/>
    <n v="9.5380000000000003"/>
    <n v="3.915"/>
    <n v="0"/>
    <n v="3.915"/>
    <n v="0"/>
    <n v="0"/>
    <n v="4.26"/>
    <n v="1.363"/>
    <n v="0"/>
    <n v="0"/>
    <n v="0"/>
    <s v="03-1696"/>
    <s v="23.61.1"/>
    <s v="Other non-metallic mineral products production"/>
  </r>
  <r>
    <x v="3"/>
    <s v="ԷԼՍԻ ՍԹԻԼ"/>
    <x v="40"/>
    <n v="463426.621422"/>
    <n v="4448965.9187599998"/>
    <n v="15.782100000000002"/>
    <n v="0"/>
    <n v="0"/>
    <n v="0"/>
    <n v="0"/>
    <n v="0"/>
    <n v="0"/>
    <n v="0"/>
    <n v="15.764000000000001"/>
    <n v="1.8099999999999998E-2"/>
    <n v="0"/>
    <s v="03-2007"/>
    <s v="46.71.1"/>
    <s v="Wholesale trade, except trade of motor vehicles and motorcycles"/>
  </r>
  <r>
    <x v="4"/>
    <s v="ԷԼՍԻ ՍԹԻԼ"/>
    <x v="40"/>
    <n v="463426.621422"/>
    <n v="4448965.9187599998"/>
    <n v="15.782100000000002"/>
    <n v="0"/>
    <n v="0"/>
    <n v="0"/>
    <n v="0"/>
    <n v="0"/>
    <n v="0"/>
    <n v="0"/>
    <n v="15.764000000000001"/>
    <n v="1.8099999999999998E-2"/>
    <n v="0"/>
    <s v="03-2007"/>
    <s v="46.71.1"/>
    <s v="Wholesale trade, except trade of motor vehicles and motorcycles"/>
  </r>
  <r>
    <x v="5"/>
    <s v="ԷԼՍԻ ՍԹԻԼ"/>
    <x v="40"/>
    <n v="463426.621422"/>
    <n v="4448965.9187599998"/>
    <n v="15.781600000000001"/>
    <n v="0"/>
    <n v="0"/>
    <n v="0"/>
    <n v="0"/>
    <n v="0"/>
    <n v="0"/>
    <n v="0"/>
    <n v="15.764000000000001"/>
    <n v="1.7600000000000001E-2"/>
    <n v="0"/>
    <s v="03-2007"/>
    <s v="46.71.1"/>
    <s v="Wholesale trade, except trade of motor vehicles and motorcycles"/>
  </r>
  <r>
    <x v="6"/>
    <s v="ԷԼՍԻ ՍԹԻԼ"/>
    <x v="40"/>
    <n v="463426.621422"/>
    <n v="4448965.9187599998"/>
    <n v="15.6783"/>
    <n v="0"/>
    <n v="0"/>
    <n v="0"/>
    <n v="0"/>
    <n v="0"/>
    <n v="0"/>
    <n v="0"/>
    <n v="15.661"/>
    <n v="1.7299999999999999E-2"/>
    <n v="0"/>
    <s v=""/>
    <s v="46.71.1"/>
    <s v="Wholesale trade, except trade of motor vehicles and motorcycles"/>
  </r>
  <r>
    <x v="1"/>
    <s v="ԷԼՍԻ ՍԹԻԼ"/>
    <x v="40"/>
    <n v="463426.621422"/>
    <n v="4448965.9187599998"/>
    <n v="15.679699999999999"/>
    <n v="0"/>
    <n v="0"/>
    <n v="0"/>
    <n v="0"/>
    <n v="0"/>
    <n v="0"/>
    <n v="0"/>
    <n v="15.661999999999999"/>
    <n v="1.77E-2"/>
    <n v="0"/>
    <s v="193"/>
    <s v="46.71.1"/>
    <s v="Wholesale trade, except trade of motor vehicles and motorcycles"/>
  </r>
  <r>
    <x v="0"/>
    <s v="ԷԼՍԻ ՍԹԻԼ"/>
    <x v="40"/>
    <n v="463426.621422"/>
    <n v="4448965.9187599998"/>
    <n v="16.5915"/>
    <n v="0"/>
    <n v="0"/>
    <n v="0"/>
    <n v="0"/>
    <n v="0"/>
    <n v="0"/>
    <n v="0"/>
    <n v="16.568999999999999"/>
    <n v="2.2500000000000003E-2"/>
    <n v="0"/>
    <s v="193"/>
    <s v="46.71.1"/>
    <s v="Wholesale trade, except trade of motor vehicles and motorcycles"/>
  </r>
  <r>
    <x v="1"/>
    <s v="ԷԿՈՊՐՈՏԵԿՏ"/>
    <x v="41"/>
    <n v="461573.06234900001"/>
    <n v="4438077.4068799997"/>
    <n v="10.87"/>
    <n v="0.8"/>
    <n v="0.8"/>
    <n v="0"/>
    <n v="0"/>
    <n v="0"/>
    <n v="6.34"/>
    <n v="2.83"/>
    <n v="0"/>
    <n v="0.9"/>
    <n v="0"/>
    <s v="000014"/>
    <s v="39.00.0"/>
    <s v="Clearance and other waste management services"/>
  </r>
  <r>
    <x v="0"/>
    <s v="ԷԿՈՊՐՈՏԵԿՏ"/>
    <x v="41"/>
    <n v="461573.06234900001"/>
    <n v="4438077.4068799997"/>
    <n v="11.9"/>
    <n v="0.9"/>
    <n v="0"/>
    <n v="0.9"/>
    <n v="0"/>
    <n v="0"/>
    <n v="7.6"/>
    <n v="3.4"/>
    <n v="0"/>
    <n v="0"/>
    <n v="0"/>
    <s v="000014"/>
    <s v="39.00.0"/>
    <s v="Clearance and other waste management services"/>
  </r>
  <r>
    <x v="1"/>
    <s v="ԷՍ ԹԻ ՍԵՐՎԻՍ"/>
    <x v="42"/>
    <n v="459953.18607699999"/>
    <n v="4451185.8848299999"/>
    <n v="10.8"/>
    <n v="10.8"/>
    <n v="0"/>
    <n v="10.8"/>
    <n v="0"/>
    <n v="0"/>
    <n v="0"/>
    <n v="0"/>
    <n v="0"/>
    <n v="0"/>
    <n v="0"/>
    <s v="000002"/>
    <s v="23.63.1"/>
    <s v="Other non-metallic mineral products production"/>
  </r>
  <r>
    <x v="0"/>
    <s v="ԷՍ ԹԻ ՍԵՐՎԻՍ"/>
    <x v="42"/>
    <n v="459953.18607699999"/>
    <n v="4451185.8848299999"/>
    <n v="12.8"/>
    <n v="12.8"/>
    <n v="0"/>
    <n v="12.8"/>
    <n v="0"/>
    <n v="0"/>
    <n v="0"/>
    <n v="0"/>
    <n v="0"/>
    <n v="0"/>
    <n v="0"/>
    <s v="00002"/>
    <s v="23.63.1"/>
    <s v="Other non-metallic mineral products production"/>
  </r>
  <r>
    <x v="7"/>
    <s v="ԷՐԵԲՈՒՆԻ ԲԺՇԿԱԿԱՆ ԿԵՆՏՐՈՆ"/>
    <x v="43"/>
    <n v="459369.58851999999"/>
    <n v="4442371.0493599996"/>
    <n v="9.07"/>
    <n v="0"/>
    <n v="0"/>
    <n v="0"/>
    <n v="0"/>
    <n v="0"/>
    <n v="6.52"/>
    <n v="2.5499999999999998"/>
    <n v="0"/>
    <n v="0"/>
    <n v="0"/>
    <s v=""/>
    <s v="86.10.0"/>
    <s v="Health-care activities"/>
  </r>
  <r>
    <x v="2"/>
    <s v="ԷՐԵԲՈՒՆԻ ԲԺՇԿԱԿԱՆ ԿԵՆՏՐՈՆ"/>
    <x v="43"/>
    <n v="459369.58851999999"/>
    <n v="4442371.0493599996"/>
    <n v="9.67"/>
    <n v="0"/>
    <n v="0"/>
    <n v="0"/>
    <n v="0"/>
    <n v="0"/>
    <n v="6.95"/>
    <n v="2.72"/>
    <n v="0"/>
    <n v="0"/>
    <n v="0"/>
    <s v="03-1789"/>
    <s v="86.10.0"/>
    <s v="Health-care activities"/>
  </r>
  <r>
    <x v="7"/>
    <s v="ԷՐԵԲՈՒՆԻ ԳԻՆՈՒ-ԿՈՆՅԱԿԻ Գ-Ն"/>
    <x v="44"/>
    <n v="458245.50096500001"/>
    <n v="4441837.3488699999"/>
    <n v="9.3000000000000007"/>
    <n v="1.2"/>
    <n v="1.2"/>
    <n v="0"/>
    <n v="0"/>
    <n v="0"/>
    <n v="6"/>
    <n v="2.1"/>
    <n v="0"/>
    <n v="0"/>
    <n v="0"/>
    <s v=""/>
    <s v="20.14.2"/>
    <s v="Chemicals and chemical products production"/>
  </r>
  <r>
    <x v="7"/>
    <s v="ԽԱՉՀԱՐ"/>
    <x v="45"/>
    <n v="457316.04580700002"/>
    <n v="4451182.6337299999"/>
    <n v="9.1"/>
    <n v="3"/>
    <n v="0"/>
    <n v="3"/>
    <n v="0"/>
    <n v="0"/>
    <n v="5.2"/>
    <n v="0.9"/>
    <n v="0"/>
    <n v="0"/>
    <n v="0"/>
    <s v=""/>
    <s v="23.99.0"/>
    <s v="Other non-metallic mineral products production"/>
  </r>
  <r>
    <x v="2"/>
    <s v="ԽԱՉՀԱՐ"/>
    <x v="45"/>
    <n v="457316.04580700002"/>
    <n v="4451182.6337299999"/>
    <n v="10.404"/>
    <n v="3.2040000000000002"/>
    <n v="0"/>
    <n v="3.2040000000000002"/>
    <n v="0"/>
    <n v="0"/>
    <n v="6"/>
    <n v="1.2"/>
    <n v="0"/>
    <n v="0"/>
    <n v="0"/>
    <s v="03-1574"/>
    <s v="23.99.0"/>
    <s v="Other non-metallic mineral products production"/>
  </r>
  <r>
    <x v="3"/>
    <s v="ԽԱՉՀԱՐ"/>
    <x v="45"/>
    <n v="457316.04580700002"/>
    <n v="4451182.6337299999"/>
    <n v="12.799999999999999"/>
    <n v="3.2"/>
    <n v="0"/>
    <n v="3.2"/>
    <n v="0"/>
    <n v="0"/>
    <n v="8"/>
    <n v="1.6"/>
    <n v="0"/>
    <n v="0"/>
    <n v="0"/>
    <s v="03-1574"/>
    <s v="23.99.0"/>
    <s v="Other non-metallic mineral products production"/>
  </r>
  <r>
    <x v="4"/>
    <s v="ԽԱՉՀԱՐ"/>
    <x v="45"/>
    <n v="457316.04580700002"/>
    <n v="4451182.6337299999"/>
    <n v="15"/>
    <n v="5.3"/>
    <n v="0"/>
    <n v="5.3"/>
    <n v="0"/>
    <n v="0"/>
    <n v="7.2"/>
    <n v="2.5"/>
    <n v="0"/>
    <n v="0"/>
    <n v="0"/>
    <s v="000064"/>
    <s v="23.99.0"/>
    <s v="Other non-metallic mineral products production"/>
  </r>
  <r>
    <x v="5"/>
    <s v="ԽԱՉՀԱՐ"/>
    <x v="45"/>
    <n v="457316.04580700002"/>
    <n v="4451182.6337299999"/>
    <n v="15.4"/>
    <n v="5.2"/>
    <n v="0"/>
    <n v="5.2"/>
    <n v="0"/>
    <n v="0"/>
    <n v="8.1"/>
    <n v="2.1"/>
    <n v="0"/>
    <n v="0"/>
    <n v="0"/>
    <s v="000064"/>
    <s v="23.99.0"/>
    <s v="Other non-metallic mineral products production"/>
  </r>
  <r>
    <x v="6"/>
    <s v="ԽԱՉՀԱՐ"/>
    <x v="45"/>
    <n v="457316.04580700002"/>
    <n v="4451182.6337299999"/>
    <n v="16.5"/>
    <n v="6"/>
    <n v="0"/>
    <n v="6"/>
    <n v="0"/>
    <n v="0"/>
    <n v="8.4"/>
    <n v="2.1"/>
    <n v="0"/>
    <n v="0"/>
    <n v="0"/>
    <s v="000064"/>
    <s v="23.99.0"/>
    <s v="Other non-metallic mineral products production"/>
  </r>
  <r>
    <x v="1"/>
    <s v="ԽԱՉՀԱՐ"/>
    <x v="45"/>
    <n v="457316.04580700002"/>
    <n v="4451182.6337299999"/>
    <n v="16.5"/>
    <n v="6"/>
    <n v="0"/>
    <n v="6"/>
    <n v="0"/>
    <n v="0"/>
    <n v="8.4"/>
    <n v="2.1"/>
    <n v="0"/>
    <n v="0"/>
    <n v="0"/>
    <s v="000064"/>
    <s v="23.99.0"/>
    <s v="Other non-metallic mineral products production"/>
  </r>
  <r>
    <x v="0"/>
    <s v="ԽԱՉՀԱՐ"/>
    <x v="45"/>
    <n v="457316.04580700002"/>
    <n v="4451182.6337299999"/>
    <n v="11.97"/>
    <n v="2.9"/>
    <n v="0"/>
    <n v="2.9"/>
    <n v="0"/>
    <n v="0"/>
    <n v="6.91"/>
    <n v="2.16"/>
    <n v="0"/>
    <n v="0"/>
    <n v="0"/>
    <s v="64"/>
    <s v="23.99.0"/>
    <s v="Other non-metallic mineral products production"/>
  </r>
  <r>
    <x v="7"/>
    <s v="ԽՃԱՔԱՐ-ՄՈՒՍԱ"/>
    <x v="46"/>
    <n v="452685.84319500002"/>
    <n v="4448595.9062799998"/>
    <n v="41.6"/>
    <n v="0"/>
    <n v="0"/>
    <n v="0"/>
    <n v="0"/>
    <n v="0"/>
    <n v="0"/>
    <n v="0"/>
    <n v="41.6"/>
    <n v="0"/>
    <n v="0"/>
    <s v=""/>
    <s v="46.71.1"/>
    <s v="Wholesale trade, except trade of motor vehicles and motorcycles"/>
  </r>
  <r>
    <x v="2"/>
    <s v="ԽՃԱՔԱՐ-ՄՈՒՍԱ"/>
    <x v="46"/>
    <n v="452685.84319500002"/>
    <n v="4448595.9062799998"/>
    <n v="41.6"/>
    <n v="0"/>
    <n v="0"/>
    <n v="0"/>
    <n v="0"/>
    <n v="0"/>
    <n v="0"/>
    <n v="0"/>
    <n v="41.6"/>
    <n v="0"/>
    <n v="0"/>
    <s v="03-1441.¿"/>
    <s v="46.71.1"/>
    <s v="Wholesale trade, except trade of motor vehicles and motorcycles"/>
  </r>
  <r>
    <x v="4"/>
    <s v="ԽՃԱՔԱՐ-ՄՈՒՍԱ"/>
    <x v="46"/>
    <n v="452685.84319500002"/>
    <n v="4448595.9062799998"/>
    <n v="22.700399999999998"/>
    <n v="0"/>
    <n v="0"/>
    <n v="0"/>
    <n v="0"/>
    <n v="0"/>
    <n v="0"/>
    <n v="0"/>
    <n v="22.7"/>
    <n v="4.0000000000000002E-4"/>
    <n v="0"/>
    <s v="03-2019"/>
    <s v="46.71.1"/>
    <s v="Wholesale trade, except trade of motor vehicles and motorcycles"/>
  </r>
  <r>
    <x v="5"/>
    <s v="ԽՃԱՔԱՐ-ՄՈՒՍԱ"/>
    <x v="46"/>
    <n v="452685.84319500002"/>
    <n v="4448595.9062799998"/>
    <n v="22.700399999999998"/>
    <n v="0"/>
    <n v="0"/>
    <n v="0"/>
    <n v="0"/>
    <n v="0"/>
    <n v="0"/>
    <n v="0"/>
    <n v="22.700399999999998"/>
    <n v="0"/>
    <n v="0"/>
    <s v="03-2019"/>
    <s v="46.71.1"/>
    <s v="Wholesale trade, except trade of motor vehicles and motorcycles"/>
  </r>
  <r>
    <x v="6"/>
    <s v="ԽՃԱՔԱՐ-ՄՈՒՍԱ"/>
    <x v="46"/>
    <n v="452685.84319500002"/>
    <n v="4448595.9062799998"/>
    <n v="22.700399999999998"/>
    <n v="0"/>
    <n v="0"/>
    <n v="0"/>
    <n v="0"/>
    <n v="0"/>
    <n v="0"/>
    <n v="0"/>
    <n v="22.700399999999998"/>
    <n v="0"/>
    <n v="0"/>
    <s v=""/>
    <s v="46.71.1"/>
    <s v="Wholesale trade, except trade of motor vehicles and motorcycles"/>
  </r>
  <r>
    <x v="1"/>
    <s v="ԽՃԱՔԱՐ-ՄՈՒՍԱ"/>
    <x v="46"/>
    <n v="452685.84319500002"/>
    <n v="4448595.9062799998"/>
    <n v="22.700399999999998"/>
    <n v="0"/>
    <n v="0"/>
    <n v="0"/>
    <n v="0"/>
    <n v="0"/>
    <n v="0"/>
    <n v="0"/>
    <n v="22.700399999999998"/>
    <n v="0"/>
    <n v="0"/>
    <s v=""/>
    <s v="46.71.1"/>
    <s v="Wholesale trade, except trade of motor vehicles and motorcycles"/>
  </r>
  <r>
    <x v="0"/>
    <s v="ԽՃԱՔԱՐ-ՄՈՒՍԱ"/>
    <x v="46"/>
    <n v="452685.84319500002"/>
    <n v="4448595.9062799998"/>
    <n v="14.330015"/>
    <n v="0"/>
    <n v="0"/>
    <n v="0"/>
    <n v="0"/>
    <n v="0"/>
    <n v="0"/>
    <n v="0"/>
    <n v="14.330015"/>
    <n v="0"/>
    <n v="0"/>
    <s v=""/>
    <s v="46.71.1"/>
    <s v="Wholesale trade, except trade of motor vehicles and motorcycles"/>
  </r>
  <r>
    <x v="7"/>
    <s v="ԿԱՄՈՒՐՋՇԻՆ"/>
    <x v="47"/>
    <n v="455906.45546199998"/>
    <n v="4451678.5289599998"/>
    <n v="9.1829999999999998"/>
    <n v="6.2"/>
    <n v="0"/>
    <n v="6.2"/>
    <n v="0"/>
    <n v="0"/>
    <n v="0.9"/>
    <n v="0.34"/>
    <n v="0.77"/>
    <n v="0"/>
    <n v="0.97299999999999998"/>
    <s v=""/>
    <s v="42.99.9"/>
    <s v="Civil Construction"/>
  </r>
  <r>
    <x v="2"/>
    <s v="ԿԱՄՈՒՐՋՇԻՆ"/>
    <x v="47"/>
    <n v="455906.45546199998"/>
    <n v="4451678.5289599998"/>
    <n v="15.085000000000001"/>
    <n v="11.4"/>
    <n v="0"/>
    <n v="11.4"/>
    <n v="0"/>
    <n v="0"/>
    <n v="1.4"/>
    <n v="0.59"/>
    <n v="0.77"/>
    <n v="0"/>
    <n v="0.92500000000000004"/>
    <s v="03-1548"/>
    <s v="42.99.9"/>
    <s v="Civil Construction"/>
  </r>
  <r>
    <x v="4"/>
    <s v="ԿԱՄՈՒՐՋՇԻՆ"/>
    <x v="47"/>
    <n v="455906.45546199998"/>
    <n v="4451678.5289599998"/>
    <n v="13.613000000000001"/>
    <n v="9"/>
    <n v="0"/>
    <n v="9"/>
    <n v="0"/>
    <n v="0"/>
    <n v="2.1"/>
    <n v="0.8"/>
    <n v="0.74"/>
    <n v="0"/>
    <n v="0.97300000000000009"/>
    <s v="03-1548"/>
    <s v="42.99.9"/>
    <s v="Civil Construction"/>
  </r>
  <r>
    <x v="0"/>
    <s v="ԿԱՄՈՒՐՋՇԻՆ"/>
    <x v="47"/>
    <n v="455906.45546199998"/>
    <n v="4451678.5289599998"/>
    <n v="9.4260000000000002"/>
    <n v="6.5"/>
    <n v="0"/>
    <n v="6.5"/>
    <n v="0"/>
    <n v="0"/>
    <n v="0.5"/>
    <n v="0.2"/>
    <n v="1.22"/>
    <n v="0"/>
    <n v="1.006"/>
    <s v="89.37"/>
    <s v="42.99.9"/>
    <s v="Civil Construction"/>
  </r>
  <r>
    <x v="1"/>
    <s v="ԿԱՐՏՈՆ-ՏԱՐԱ"/>
    <x v="48"/>
    <n v="451963.02247800003"/>
    <n v="4443241.1915800003"/>
    <n v="10.09"/>
    <n v="0"/>
    <n v="0"/>
    <n v="0"/>
    <n v="0"/>
    <n v="0"/>
    <n v="5.73"/>
    <n v="4.3600000000000003"/>
    <n v="0"/>
    <n v="0"/>
    <n v="0"/>
    <s v="147"/>
    <s v="17.21.0"/>
    <s v="Paper and papaer products production"/>
  </r>
  <r>
    <x v="0"/>
    <s v="ԿԱՐՏՈՆ-ՏԱՐԱ"/>
    <x v="48"/>
    <n v="451963.02247800003"/>
    <n v="4443241.1915800003"/>
    <n v="12.17"/>
    <n v="0"/>
    <n v="0"/>
    <n v="0"/>
    <n v="0"/>
    <n v="0"/>
    <n v="9"/>
    <n v="3.17"/>
    <n v="0"/>
    <n v="0"/>
    <n v="0"/>
    <s v="147"/>
    <s v="17.21.0"/>
    <s v="Paper and papaer products production"/>
  </r>
  <r>
    <x v="2"/>
    <s v="ԿՈԿԱ-ԿՈԼԱ ՀԲՔ ԱՐՄԵՆԻԱ"/>
    <x v="49"/>
    <n v="460281.90130299999"/>
    <n v="4452747.0597799998"/>
    <n v="10.41"/>
    <n v="0"/>
    <n v="0"/>
    <n v="0"/>
    <n v="0"/>
    <n v="0"/>
    <n v="7.89"/>
    <n v="2.52"/>
    <n v="0"/>
    <n v="0"/>
    <n v="0"/>
    <s v="03-1724"/>
    <s v="11.07.2"/>
    <s v="Beverages production"/>
  </r>
  <r>
    <x v="3"/>
    <s v="ԿՈԿԱ-ԿՈԼԱ ՀԲՔ ԱՐՄԵՆԻԱ"/>
    <x v="49"/>
    <n v="460281.90130299999"/>
    <n v="4452747.0597799998"/>
    <n v="9.06"/>
    <n v="0"/>
    <n v="0"/>
    <n v="0"/>
    <n v="0"/>
    <n v="0"/>
    <n v="6.87"/>
    <n v="2.19"/>
    <n v="0"/>
    <n v="0"/>
    <n v="0"/>
    <s v="03-1724"/>
    <s v="11.07.2"/>
    <s v="Beverages production"/>
  </r>
  <r>
    <x v="5"/>
    <s v="ԿՈԿԱ-ԿՈԼԱ ՀԲՔ ԱՐՄԵՆԻԱ"/>
    <x v="49"/>
    <n v="460281.90130299999"/>
    <n v="4452747.0597799998"/>
    <n v="9.91"/>
    <n v="0"/>
    <n v="0"/>
    <n v="0"/>
    <n v="0"/>
    <n v="0"/>
    <n v="7.51"/>
    <n v="2.4"/>
    <n v="0"/>
    <n v="0"/>
    <n v="0"/>
    <s v="194"/>
    <s v="11.07.2"/>
    <s v="Beverages production"/>
  </r>
  <r>
    <x v="6"/>
    <s v="ԿՈԿԱ-ԿՈԼԱ ՀԲՔ ԱՐՄԵՆԻԱ"/>
    <x v="49"/>
    <n v="460281.90130299999"/>
    <n v="4452747.0597799998"/>
    <n v="9.8000000000000007"/>
    <n v="0"/>
    <n v="0"/>
    <n v="0"/>
    <n v="0"/>
    <n v="0"/>
    <n v="7.43"/>
    <n v="2.37"/>
    <n v="0"/>
    <n v="0"/>
    <n v="0"/>
    <s v="194"/>
    <s v="11.07.2"/>
    <s v="Beverages production"/>
  </r>
  <r>
    <x v="1"/>
    <s v="ԿՈԿԱ-ԿՈԼԱ ՀԲՔ ԱՐՄԵՆԻԱ"/>
    <x v="49"/>
    <n v="460281.90130299999"/>
    <n v="4452747.0597799998"/>
    <n v="9.56"/>
    <n v="0"/>
    <n v="0"/>
    <n v="0"/>
    <n v="0"/>
    <n v="0"/>
    <n v="7.25"/>
    <n v="2.31"/>
    <n v="0"/>
    <n v="0"/>
    <n v="0"/>
    <s v="194"/>
    <s v="11.07.2"/>
    <s v="Beverages production"/>
  </r>
  <r>
    <x v="0"/>
    <s v="ԿՈԿԱ-ԿՈԼԱ ՀԲՔ ԱՐՄԵՆԻԱ"/>
    <x v="49"/>
    <n v="460281.90130299999"/>
    <n v="4452747.0597799998"/>
    <n v="11.02"/>
    <n v="0"/>
    <n v="0"/>
    <n v="0"/>
    <n v="0"/>
    <n v="0"/>
    <n v="8.35"/>
    <n v="2.67"/>
    <n v="0"/>
    <n v="0"/>
    <n v="0"/>
    <s v="194"/>
    <s v="11.07.2"/>
    <s v="Beverages production"/>
  </r>
  <r>
    <x v="7"/>
    <s v="ԿՎԱՐՑ"/>
    <x v="50"/>
    <n v="460069.86058500002"/>
    <n v="4444769.8168500001"/>
    <n v="30"/>
    <n v="30"/>
    <n v="0"/>
    <n v="30"/>
    <n v="0"/>
    <n v="0"/>
    <n v="0"/>
    <n v="0"/>
    <n v="0"/>
    <n v="0"/>
    <n v="0"/>
    <s v=""/>
    <s v="08.11.2"/>
    <s v="Other sectors of Mining and Quarrying industry"/>
  </r>
  <r>
    <x v="2"/>
    <s v="ԿՎԱՐՑ"/>
    <x v="50"/>
    <n v="460069.86058500002"/>
    <n v="4444769.8168500001"/>
    <n v="14.7"/>
    <n v="11"/>
    <n v="0"/>
    <n v="11"/>
    <n v="0"/>
    <n v="0"/>
    <n v="3"/>
    <n v="0.7"/>
    <n v="0"/>
    <n v="0"/>
    <n v="0"/>
    <s v="03-1720"/>
    <s v="08.11.2"/>
    <s v="Other sectors of Mining and Quarrying industry"/>
  </r>
  <r>
    <x v="7"/>
    <s v="ՀԱՅԱՍՏԱՆԻ ԷԼԵԿՏՐԱԿԱՆ ՑԱՆՑԵՐ"/>
    <x v="51"/>
    <n v="460560.08736100001"/>
    <n v="4448548.3701400002"/>
    <n v="12.76"/>
    <n v="10.199999999999999"/>
    <n v="0"/>
    <n v="10.199999999999999"/>
    <n v="0"/>
    <n v="0"/>
    <n v="0.82"/>
    <n v="0.3"/>
    <n v="0"/>
    <n v="1.44"/>
    <n v="0"/>
    <s v=""/>
    <s v="35.14.0"/>
    <s v="Electricity, gas, steam and air conditioning supply"/>
  </r>
  <r>
    <x v="2"/>
    <s v="ՀԱՅԱՍՏԱՆԻ ԷԼԵԿՏՐԱԿԱՆ ՑԱՆՑԵՐ"/>
    <x v="51"/>
    <n v="460560.08736100001"/>
    <n v="4448548.3701400002"/>
    <n v="10.290000000000001"/>
    <n v="9.1620000000000008"/>
    <n v="0"/>
    <n v="9.1620000000000008"/>
    <n v="0"/>
    <n v="0"/>
    <n v="0.82"/>
    <n v="0.308"/>
    <n v="0"/>
    <n v="0"/>
    <n v="0"/>
    <s v="03-1236"/>
    <s v="35.14.0"/>
    <s v="Electricity, gas, steam and air conditioning supply"/>
  </r>
  <r>
    <x v="3"/>
    <s v="ՀԱՅԱՍՏԱՆԻ ԷԼԵԿՏՐԱԿԱՆ ՑԱՆՑԵՐ"/>
    <x v="51"/>
    <n v="460560.08736100001"/>
    <n v="4448548.3701400002"/>
    <n v="17.788999999999998"/>
    <n v="3.956"/>
    <n v="0"/>
    <n v="3.956"/>
    <n v="0"/>
    <n v="0"/>
    <n v="1.427"/>
    <n v="0.46700000000000003"/>
    <n v="0"/>
    <n v="10.1"/>
    <n v="1.839"/>
    <s v="03-1819"/>
    <s v="35.14.0"/>
    <s v="Electricity, gas, steam and air conditioning supply"/>
  </r>
  <r>
    <x v="4"/>
    <s v="ՀԱՅԱՍՏԱՆԻ ԷԼԵԿՏՐԱԿԱՆ ՑԱՆՑԵՐ"/>
    <x v="51"/>
    <n v="460560.08736100001"/>
    <n v="4448548.3701400002"/>
    <n v="20.772999999999996"/>
    <n v="3.9390000000000001"/>
    <n v="0"/>
    <n v="3.9390000000000001"/>
    <n v="0"/>
    <n v="0"/>
    <n v="3.8359999999999999"/>
    <n v="1.0589999999999999"/>
    <n v="0"/>
    <n v="10.1"/>
    <n v="1.839"/>
    <s v="03-1819"/>
    <s v="35.14.0"/>
    <s v="Electricity, gas, steam and air conditioning supply"/>
  </r>
  <r>
    <x v="5"/>
    <s v="ՀԱՅԱՍՏԱՆԻ ԷԼԵԿՏՐԱԿԱՆ ՑԱՆՑԵՐ"/>
    <x v="51"/>
    <n v="460560.08736100001"/>
    <n v="4448548.3701400002"/>
    <n v="20.771999999999998"/>
    <n v="3.9390000000000001"/>
    <n v="0"/>
    <n v="3.9390000000000001"/>
    <n v="0"/>
    <n v="0"/>
    <n v="3.8359999999999999"/>
    <n v="1.0580000000000001"/>
    <n v="0"/>
    <n v="10.1"/>
    <n v="1.839"/>
    <s v="03-1819"/>
    <s v="35.14.0"/>
    <s v="Electricity, gas, steam and air conditioning supply"/>
  </r>
  <r>
    <x v="6"/>
    <s v="ՀԱՅԱՍՏԱՆԻ ԷԼԵԿՏՐԱԿԱՆ ՑԱՆՑԵՐ"/>
    <x v="51"/>
    <n v="460560.08736100001"/>
    <n v="4448548.3701400002"/>
    <n v="20.163999999999998"/>
    <n v="3.33"/>
    <n v="0"/>
    <n v="3.33"/>
    <n v="0"/>
    <n v="0"/>
    <n v="3.8359999999999999"/>
    <n v="1.0589999999999999"/>
    <n v="0"/>
    <n v="10.1"/>
    <n v="1.839"/>
    <s v="03-1819"/>
    <s v="35.14.0"/>
    <s v="Electricity, gas, steam and air conditioning supply"/>
  </r>
  <r>
    <x v="1"/>
    <s v="ՀԱՅԱՍՏԱՆԻ ԷԼԵԿՏՐԱԿԱՆ ՑԱՆՑԵՐ"/>
    <x v="51"/>
    <n v="460560.08736100001"/>
    <n v="4448548.3701400002"/>
    <n v="22.875"/>
    <n v="2.7"/>
    <n v="0"/>
    <n v="2.7"/>
    <n v="0"/>
    <n v="0"/>
    <n v="6.38"/>
    <n v="1.8560000000000001"/>
    <n v="0"/>
    <n v="10.1"/>
    <n v="1.839"/>
    <s v="03-1819"/>
    <s v="35.14.0"/>
    <s v="Electricity, gas, steam and air conditioning supply"/>
  </r>
  <r>
    <x v="0"/>
    <s v="ՀԱՅԱՍՏԱՆԻ ԷԼԵԿՏՐԱԿԱՆ ՑԱՆՑԵՐ"/>
    <x v="51"/>
    <n v="460560.08736100001"/>
    <n v="4448548.3701400002"/>
    <n v="21.605999999999998"/>
    <n v="2.5350000000000001"/>
    <n v="0"/>
    <n v="2.5350000000000001"/>
    <n v="0"/>
    <n v="0"/>
    <n v="5.26"/>
    <n v="1.8720000000000001"/>
    <n v="0"/>
    <n v="10.1"/>
    <n v="1.839"/>
    <s v="25"/>
    <s v="35.14.0"/>
    <s v="Electricity, gas, steam and air conditioning supply"/>
  </r>
  <r>
    <x v="2"/>
    <s v="ՀԱՅԿԱԲԵԼ"/>
    <x v="52"/>
    <n v="456829.87831599999"/>
    <n v="4443857.7142000003"/>
    <n v="9.6516000000000002"/>
    <n v="1.55"/>
    <n v="1.55"/>
    <n v="0"/>
    <n v="0"/>
    <n v="0"/>
    <n v="1.57"/>
    <n v="0.63"/>
    <n v="0"/>
    <n v="5.7065999999999999"/>
    <n v="0.19500000000000001"/>
    <s v="03-1537"/>
    <s v="27.32.0"/>
    <s v="Electrical equipment manufacturing"/>
  </r>
  <r>
    <x v="6"/>
    <s v="ՀԱՅՌՈՒՍԳԱԶԱՐԴ"/>
    <x v="53"/>
    <n v="462462.087359"/>
    <n v="4454061.1144099999"/>
    <n v="11752.154199999999"/>
    <n v="0"/>
    <n v="0"/>
    <n v="0"/>
    <n v="0"/>
    <n v="0"/>
    <n v="15.0512"/>
    <n v="113.303"/>
    <n v="11601.699999999999"/>
    <n v="22.1"/>
    <n v="0"/>
    <s v="01.200.10."/>
    <s v="35.23.0"/>
    <s v="Electricity, gas, steam and air conditioning supply"/>
  </r>
  <r>
    <x v="4"/>
    <s v="ՀԱՅՌՈՒՍԳԱԶԱՐԴ ԵՐԵՎԱՆԻ ԳԳՄ"/>
    <x v="54"/>
    <n v="459504.51434599998"/>
    <n v="4446643.2162499996"/>
    <n v="16310.788999999999"/>
    <n v="0"/>
    <n v="0"/>
    <n v="0"/>
    <n v="0"/>
    <n v="0"/>
    <n v="0.4"/>
    <n v="0.15"/>
    <n v="16138.949999999999"/>
    <n v="171.28899999999999"/>
    <n v="0"/>
    <s v="03-1725"/>
    <s v="35.22.0"/>
    <s v="Electricity, gas, steam and air conditioning supply"/>
  </r>
  <r>
    <x v="5"/>
    <s v="ՀԱՅՌՈՒՍԳԱԶԱՐԴ ԵՐԵՎԱՆԻ ԳԳՄ"/>
    <x v="54"/>
    <n v="459504.51434599998"/>
    <n v="4446643.2162499996"/>
    <n v="11043.285"/>
    <n v="0"/>
    <n v="0"/>
    <n v="0"/>
    <n v="0"/>
    <n v="0"/>
    <n v="8.2469999999999999"/>
    <n v="2.1379999999999999"/>
    <n v="11011.9"/>
    <n v="21"/>
    <n v="0"/>
    <s v="01,200,10"/>
    <s v="35.22.0"/>
    <s v="Electricity, gas, steam and air conditioning supply"/>
  </r>
  <r>
    <x v="1"/>
    <s v="ՀԱՅՌՈՒՍԳԱԶԱՐԴ ԵՐԵՎԱՆԻ ԳԳՄ"/>
    <x v="54"/>
    <n v="459504.51434599998"/>
    <n v="4446643.2162499996"/>
    <n v="11078.194309999999"/>
    <n v="0"/>
    <n v="0"/>
    <n v="0"/>
    <n v="0"/>
    <n v="0"/>
    <n v="4.8153100000000002"/>
    <n v="1.879"/>
    <n v="11049.499999999998"/>
    <n v="22"/>
    <n v="0"/>
    <s v=""/>
    <s v="35.22.0"/>
    <s v="Electricity, gas, steam and air conditioning supply"/>
  </r>
  <r>
    <x v="0"/>
    <s v="ՀԱՅՌՈՒՍԳԱԶԱՐԴ ԵՐԵՎԱՆԻ ԳԳՄ"/>
    <x v="54"/>
    <n v="459504.51434599998"/>
    <n v="4446643.2162499996"/>
    <n v="13769.591999999999"/>
    <n v="0"/>
    <n v="0"/>
    <n v="0"/>
    <n v="0"/>
    <n v="0"/>
    <n v="4.9020000000000001"/>
    <n v="1.79"/>
    <n v="13735.6"/>
    <n v="27.299999999999997"/>
    <n v="0"/>
    <s v="000003"/>
    <s v="35.22.0"/>
    <s v="Electricity, gas, steam and air conditioning supply"/>
  </r>
  <r>
    <x v="4"/>
    <s v="ՀԱՅՌՈՒՍԿՈԳԵՆԵՐԱՑԻԱ"/>
    <x v="55"/>
    <n v="463357.69898300001"/>
    <n v="4451397.9440299999"/>
    <n v="22"/>
    <n v="0"/>
    <n v="0"/>
    <n v="0"/>
    <n v="0"/>
    <n v="0"/>
    <n v="15.7"/>
    <n v="6.3"/>
    <n v="0"/>
    <n v="0"/>
    <n v="0"/>
    <s v="52"/>
    <s v="35.30.0"/>
    <s v="Electricity, gas, steam and air conditioning supply"/>
  </r>
  <r>
    <x v="5"/>
    <s v="ՀԱՅՌՈՒՍԿՈԳԵՆԵՐԱՑԻԱ"/>
    <x v="55"/>
    <n v="463357.69898300001"/>
    <n v="4451397.9440299999"/>
    <n v="25.51"/>
    <n v="0"/>
    <n v="0"/>
    <n v="0"/>
    <n v="0"/>
    <n v="0"/>
    <n v="18.260000000000002"/>
    <n v="7.25"/>
    <n v="0"/>
    <n v="0"/>
    <n v="0"/>
    <s v="52"/>
    <s v="35.30.0"/>
    <s v="Electricity, gas, steam and air conditioning supply"/>
  </r>
  <r>
    <x v="6"/>
    <s v="ՀԱՅՌՈՒՍԿՈԳԵՆԵՐԱՑԻԱ"/>
    <x v="55"/>
    <n v="463357.69898300001"/>
    <n v="4451397.9440299999"/>
    <n v="52.17"/>
    <n v="0"/>
    <n v="0"/>
    <n v="0"/>
    <n v="0"/>
    <n v="0"/>
    <n v="37.32"/>
    <n v="14.85"/>
    <n v="0"/>
    <n v="0"/>
    <n v="0"/>
    <s v="38"/>
    <s v="35.30.0"/>
    <s v="Electricity, gas, steam and air conditioning supply"/>
  </r>
  <r>
    <x v="1"/>
    <s v="ՀԱՅՌՈՒՍԿՈԳԵՆԵՐԱՑԻԱ"/>
    <x v="55"/>
    <n v="463357.69898300001"/>
    <n v="4451397.9440299999"/>
    <n v="48.400000000000006"/>
    <n v="0"/>
    <n v="0"/>
    <n v="0"/>
    <n v="0"/>
    <n v="0"/>
    <n v="34.6"/>
    <n v="13.8"/>
    <n v="0"/>
    <n v="0"/>
    <n v="0"/>
    <s v="38,52"/>
    <s v="35.30.0"/>
    <s v="Electricity, gas, steam and air conditioning supply"/>
  </r>
  <r>
    <x v="0"/>
    <s v="ՀԱՅՌՈՒՍԿՈԳԵՆԵՐԱՑԻԱ"/>
    <x v="55"/>
    <n v="463357.69898300001"/>
    <n v="4451397.9440299999"/>
    <n v="40.61"/>
    <n v="0"/>
    <n v="0"/>
    <n v="0"/>
    <n v="0"/>
    <n v="0"/>
    <n v="29.05"/>
    <n v="11.56"/>
    <n v="0"/>
    <n v="0"/>
    <n v="0"/>
    <s v="38,52"/>
    <s v="35.30.0"/>
    <s v="Electricity, gas, steam and air conditioning supply"/>
  </r>
  <r>
    <x v="2"/>
    <s v="ՀԱՆՔԱՐԴ"/>
    <x v="56"/>
    <n v="460338.67287100002"/>
    <n v="4444021.7608200004"/>
    <n v="9"/>
    <n v="9"/>
    <n v="0"/>
    <n v="9"/>
    <n v="0"/>
    <n v="0"/>
    <n v="0"/>
    <n v="0"/>
    <n v="0"/>
    <n v="0"/>
    <n v="0"/>
    <s v=""/>
    <s v="08.12.1"/>
    <s v="Other sectors of Mining and Quarrying industry"/>
  </r>
  <r>
    <x v="4"/>
    <s v="ՀԱՆՔԱՐԴ"/>
    <x v="56"/>
    <n v="460338.67287100002"/>
    <n v="4444021.7608200004"/>
    <n v="10.5"/>
    <n v="9.6"/>
    <n v="0"/>
    <n v="9.6"/>
    <n v="0"/>
    <n v="0"/>
    <n v="0.6"/>
    <n v="0.3"/>
    <n v="0"/>
    <n v="0"/>
    <n v="0"/>
    <s v="03-1720"/>
    <s v="08.12.1"/>
    <s v="Other sectors of Mining and Quarrying industry"/>
  </r>
  <r>
    <x v="5"/>
    <s v="ՀԱՆՔԱՐԴ"/>
    <x v="56"/>
    <n v="460338.67287100002"/>
    <n v="4444021.7608200004"/>
    <n v="32.57"/>
    <n v="28.15"/>
    <n v="0"/>
    <n v="28.15"/>
    <n v="0"/>
    <n v="0"/>
    <n v="2.35"/>
    <n v="1.07"/>
    <n v="1"/>
    <n v="0"/>
    <n v="0"/>
    <s v="190"/>
    <s v="08.12.1"/>
    <s v="Other sectors of Mining and Quarrying industry"/>
  </r>
  <r>
    <x v="6"/>
    <s v="ՀԱՆՔԱՐԴ"/>
    <x v="56"/>
    <n v="460338.67287100002"/>
    <n v="4444021.7608200004"/>
    <n v="12.620000000000001"/>
    <n v="10.48"/>
    <n v="0"/>
    <n v="10.48"/>
    <n v="0"/>
    <n v="0"/>
    <n v="1.1000000000000001"/>
    <n v="0.54"/>
    <n v="0.5"/>
    <n v="0"/>
    <n v="0"/>
    <s v="190"/>
    <s v="08.12.1"/>
    <s v="Other sectors of Mining and Quarrying industry"/>
  </r>
  <r>
    <x v="0"/>
    <s v="ՀԱՆՔԱՐԴ"/>
    <x v="56"/>
    <n v="460338.67287100002"/>
    <n v="4444021.7608200004"/>
    <n v="24.5"/>
    <n v="21.07"/>
    <n v="0"/>
    <n v="21.07"/>
    <n v="0"/>
    <n v="0"/>
    <n v="2.44"/>
    <n v="0.99"/>
    <n v="0"/>
    <n v="0"/>
    <n v="0"/>
    <s v="190"/>
    <s v="08.12.1"/>
    <s v="Other sectors of Mining and Quarrying industry"/>
  </r>
  <r>
    <x v="5"/>
    <s v="ՀՈՎՆԱՆՅԱՆ ԻՆՏԵՆԵՅՇՆԼ"/>
    <x v="57"/>
    <n v="454569.87873200001"/>
    <n v="4451520.6373399999"/>
    <n v="11.063000000000001"/>
    <n v="6.41"/>
    <n v="0"/>
    <n v="6.41"/>
    <n v="0"/>
    <n v="0"/>
    <n v="3.4660000000000002"/>
    <n v="1.1870000000000001"/>
    <n v="0"/>
    <n v="0"/>
    <n v="0"/>
    <s v="6"/>
    <s v="41.20.1"/>
    <s v="Buildings construction"/>
  </r>
  <r>
    <x v="7"/>
    <s v="ՀՊՃՀ"/>
    <x v="58"/>
    <n v="459326.10432400001"/>
    <n v="4448975.2661499996"/>
    <n v="9.1297700000000006"/>
    <n v="1.9E-2"/>
    <n v="1.7000000000000001E-2"/>
    <n v="2E-3"/>
    <n v="0"/>
    <n v="2.3000000000000001E-4"/>
    <n v="7"/>
    <n v="2.11"/>
    <n v="0"/>
    <n v="5.1999999999999995E-4"/>
    <n v="2.0000000000000002E-5"/>
    <s v=""/>
    <s v="55.20.1"/>
    <s v="Organization of accommodation"/>
  </r>
  <r>
    <x v="7"/>
    <s v="ՀՐԱՉ ԵՎ ՌՈՒԲԵՆ"/>
    <x v="59"/>
    <n v="463667.13967399998"/>
    <n v="4452101.7321100002"/>
    <n v="17"/>
    <n v="17"/>
    <n v="0"/>
    <n v="17"/>
    <n v="0"/>
    <n v="0"/>
    <n v="0"/>
    <n v="0"/>
    <n v="0"/>
    <n v="0"/>
    <n v="0"/>
    <s v=""/>
    <s v="23.63.1"/>
    <s v="Other non-metallic mineral products production"/>
  </r>
  <r>
    <x v="2"/>
    <s v="ՀՐԱՉ ԵՎ ՌՈՒԲԵՆ"/>
    <x v="59"/>
    <n v="463667.13967399998"/>
    <n v="4452101.7321100002"/>
    <n v="13.8"/>
    <n v="13.8"/>
    <n v="0"/>
    <n v="13.8"/>
    <n v="0"/>
    <n v="0"/>
    <n v="0"/>
    <n v="0"/>
    <n v="0"/>
    <n v="0"/>
    <n v="0"/>
    <s v="03-1535"/>
    <s v="23.63.1"/>
    <s v="Other non-metallic mineral products production"/>
  </r>
  <r>
    <x v="1"/>
    <s v="ՄԱՆ ԳՐՈՒՊ"/>
    <x v="60"/>
    <n v="462363.61645799997"/>
    <n v="4447272.1107299998"/>
    <n v="14.3"/>
    <n v="14.3"/>
    <n v="0"/>
    <n v="14.3"/>
    <n v="0"/>
    <n v="0"/>
    <n v="0"/>
    <n v="0"/>
    <n v="0"/>
    <n v="0"/>
    <n v="0"/>
    <s v="000024"/>
    <s v="23.99.0"/>
    <s v="Other non-metallic mineral products production"/>
  </r>
  <r>
    <x v="0"/>
    <s v="ՄԱՆ ԳՐՈՒՊ"/>
    <x v="60"/>
    <n v="462363.61645799997"/>
    <n v="4447272.1107299998"/>
    <n v="14.6"/>
    <n v="14.6"/>
    <n v="0"/>
    <n v="14.6"/>
    <n v="0"/>
    <n v="0"/>
    <n v="0"/>
    <n v="0"/>
    <n v="0"/>
    <n v="0"/>
    <n v="0"/>
    <s v="000024"/>
    <s v="23.99.0"/>
    <s v="Other non-metallic mineral products production"/>
  </r>
  <r>
    <x v="7"/>
    <s v="ՄԱՎԱ ԻՄՊՈՒԼՍ"/>
    <x v="61"/>
    <n v="454506.75128000003"/>
    <n v="4449683.4197300002"/>
    <n v="12.88"/>
    <n v="0.2"/>
    <n v="0.2"/>
    <n v="0"/>
    <n v="0"/>
    <n v="0"/>
    <n v="10.8"/>
    <n v="1.88"/>
    <n v="0"/>
    <n v="0"/>
    <n v="0"/>
    <s v=""/>
    <s v="10.71.2"/>
    <s v="Food production"/>
  </r>
  <r>
    <x v="7"/>
    <s v="ՄԱՔՈՒՐ ԵՐԿԱԹ ԳՈՐԾԱՐԱՆ"/>
    <x v="62"/>
    <n v="458306.29315400001"/>
    <n v="4442691.98649"/>
    <n v="342.25439999999998"/>
    <n v="2.5499999999999998"/>
    <n v="0"/>
    <n v="2.5499999999999998"/>
    <n v="3.06"/>
    <n v="297.7"/>
    <n v="34.78"/>
    <n v="4.0999999999999996"/>
    <n v="0"/>
    <n v="0"/>
    <n v="6.4399999999999999E-2"/>
    <s v=""/>
    <s v="24.45.0"/>
    <m/>
  </r>
  <r>
    <x v="2"/>
    <s v="ՄԱՔՈՒՐ ԵՐԿԱԹ ԳՈՐԾԱՐԱՆ"/>
    <x v="62"/>
    <n v="458306.29315400001"/>
    <n v="4442691.98649"/>
    <n v="359.2534"/>
    <n v="2.77"/>
    <n v="0"/>
    <n v="2.77"/>
    <n v="3.16"/>
    <n v="316.60000000000002"/>
    <n v="32.08"/>
    <n v="3.83"/>
    <n v="0"/>
    <n v="0"/>
    <n v="0.81340000000000001"/>
    <s v="03-1949"/>
    <s v="24.45.0"/>
    <m/>
  </r>
  <r>
    <x v="3"/>
    <s v="ՄԱՔՈՒՐ ԵՐԿԱԹ ԳՈՐԾԱՐԱՆ"/>
    <x v="62"/>
    <n v="458306.29315400001"/>
    <n v="4442691.98649"/>
    <n v="341.52050000000003"/>
    <n v="2.657"/>
    <n v="0"/>
    <n v="2.657"/>
    <n v="2.9"/>
    <n v="301.10000000000002"/>
    <n v="30.5"/>
    <n v="3.63"/>
    <n v="0"/>
    <n v="0"/>
    <n v="0.73350000000000015"/>
    <s v="30-1949"/>
    <s v="24.45.0"/>
    <m/>
  </r>
  <r>
    <x v="4"/>
    <s v="ՄԱՔՈՒՐ ԵՐԿԱԹ ԳՈՐԾԱՐԱՆ"/>
    <x v="62"/>
    <n v="458306.29315400001"/>
    <n v="4442691.98649"/>
    <n v="354.50169999999997"/>
    <n v="2.8"/>
    <n v="0"/>
    <n v="2.8"/>
    <n v="3.07"/>
    <n v="312.39999999999998"/>
    <n v="31.7"/>
    <n v="3.76"/>
    <n v="0"/>
    <n v="0"/>
    <n v="0.77170000000000005"/>
    <s v="30-1949"/>
    <s v="24.45.0"/>
    <m/>
  </r>
  <r>
    <x v="5"/>
    <s v="ՄԱՔՈՒՐ ԵՐԿԱԹ ԳՈՐԾԱՐԱՆ"/>
    <x v="62"/>
    <n v="458306.29315400001"/>
    <n v="4442691.98649"/>
    <n v="368.476"/>
    <n v="2.76"/>
    <n v="0"/>
    <n v="2.76"/>
    <n v="3.18"/>
    <n v="320.7"/>
    <n v="36.4"/>
    <n v="4.66"/>
    <n v="0"/>
    <n v="0"/>
    <n v="0.77600000000000002"/>
    <s v="00198"/>
    <s v="24.45.0"/>
    <m/>
  </r>
  <r>
    <x v="6"/>
    <s v="ՄԱՔՈՒՐ ԵՐԿԱԹ ԳՈՐԾԱՐԱՆ"/>
    <x v="62"/>
    <n v="458306.29315400001"/>
    <n v="4442691.98649"/>
    <n v="387.14479999999998"/>
    <n v="3.8079999999999998"/>
    <n v="0"/>
    <n v="3.8079999999999998"/>
    <n v="3.3"/>
    <n v="332.77"/>
    <n v="40.96"/>
    <n v="5.524"/>
    <n v="0"/>
    <n v="0"/>
    <n v="0.78280000000000005"/>
    <s v="5/19.3/536"/>
    <s v="24.45.0"/>
    <m/>
  </r>
  <r>
    <x v="1"/>
    <s v="ՄԱՔՈՒՐ ԵՐԿԱԹ ԳՈՐԾԱՐԱՆ"/>
    <x v="62"/>
    <n v="458306.29315400001"/>
    <n v="4442691.98649"/>
    <n v="378.69410000000005"/>
    <n v="4.32"/>
    <n v="0"/>
    <n v="4.32"/>
    <n v="3.4649999999999999"/>
    <n v="349.12"/>
    <n v="17.100000000000001"/>
    <n v="3.4689999999999999"/>
    <n v="0"/>
    <n v="0"/>
    <n v="1.2201"/>
    <s v="71"/>
    <s v="24.45.0"/>
    <m/>
  </r>
  <r>
    <x v="0"/>
    <s v="ՄԱՔՈՒՐ ԵՐԿԱԹ ԳՈՐԾԱՐԱՆ"/>
    <x v="62"/>
    <n v="458306.29315400001"/>
    <n v="4442691.98649"/>
    <n v="410.77790000000005"/>
    <n v="4.18"/>
    <n v="0"/>
    <n v="4.18"/>
    <n v="3.8"/>
    <n v="376.35"/>
    <n v="20.879000000000001"/>
    <n v="3.65"/>
    <n v="0"/>
    <n v="0"/>
    <n v="1.9188999999999998"/>
    <s v="000106"/>
    <s v="24.45.0"/>
    <m/>
  </r>
  <r>
    <x v="4"/>
    <s v="ՄԻԿԱ ՔՈՐՓՈՐԵՅՇՆ"/>
    <x v="63"/>
    <n v="458875.79102"/>
    <n v="4447854.1856399998"/>
    <n v="107.4"/>
    <n v="0"/>
    <n v="0"/>
    <n v="0"/>
    <n v="0"/>
    <n v="0"/>
    <n v="0"/>
    <n v="0"/>
    <n v="107.4"/>
    <n v="0"/>
    <n v="0"/>
    <s v="65"/>
    <s v="46.71.4"/>
    <s v="Wholesale trade, except trade of motor vehicles and motorcycles"/>
  </r>
  <r>
    <x v="5"/>
    <s v="ՄԻԿԱ ՔՈՐՓՈՐԵՅՇՆ"/>
    <x v="63"/>
    <n v="458875.79102"/>
    <n v="4447854.1856399998"/>
    <n v="107.4"/>
    <n v="0"/>
    <n v="0"/>
    <n v="0"/>
    <n v="0"/>
    <n v="0"/>
    <n v="0"/>
    <n v="0"/>
    <n v="107.4"/>
    <n v="0"/>
    <n v="0"/>
    <s v="65"/>
    <s v="46.71.4"/>
    <s v="Wholesale trade, except trade of motor vehicles and motorcycles"/>
  </r>
  <r>
    <x v="6"/>
    <s v="ՄԻԿԱ ՔՈՐՓՈՐԵՅՇՆ"/>
    <x v="63"/>
    <n v="458875.79102"/>
    <n v="4447854.1856399998"/>
    <n v="42"/>
    <n v="0"/>
    <n v="0"/>
    <n v="0"/>
    <n v="0"/>
    <n v="0"/>
    <n v="0"/>
    <n v="0"/>
    <n v="42"/>
    <n v="0"/>
    <n v="0"/>
    <s v="65"/>
    <s v="46.71.4"/>
    <s v="Wholesale trade, except trade of motor vehicles and motorcycles"/>
  </r>
  <r>
    <x v="4"/>
    <s v="ՄԼԼ ԻՆԴԱՍԹՐԻԶ"/>
    <x v="64"/>
    <n v="459285.22206399997"/>
    <n v="4449913.4845700003"/>
    <n v="20"/>
    <n v="20"/>
    <n v="0"/>
    <n v="20"/>
    <n v="0"/>
    <n v="0"/>
    <n v="0"/>
    <n v="0"/>
    <n v="0"/>
    <n v="0"/>
    <n v="0"/>
    <s v="03-1450"/>
    <s v="42.99.9"/>
    <s v="Civil Construction"/>
  </r>
  <r>
    <x v="5"/>
    <s v="ՄԼԼ ԻՆԴԱՍԹՐԻԶ"/>
    <x v="64"/>
    <n v="459285.22206399997"/>
    <n v="4449913.4845700003"/>
    <n v="22.1"/>
    <n v="22.1"/>
    <n v="0"/>
    <n v="22.1"/>
    <n v="0"/>
    <n v="0"/>
    <n v="0"/>
    <n v="0"/>
    <n v="0"/>
    <n v="0"/>
    <n v="0"/>
    <s v="3-1450"/>
    <s v="42.99.9"/>
    <s v="Civil Construction"/>
  </r>
  <r>
    <x v="6"/>
    <s v="ՄԼԼ ԻՆԴԱՍԹՐԻԶ"/>
    <x v="64"/>
    <n v="459285.22206399997"/>
    <n v="4449913.4845700003"/>
    <n v="23.6"/>
    <n v="23.6"/>
    <n v="0"/>
    <n v="23.6"/>
    <n v="0"/>
    <n v="0"/>
    <n v="0"/>
    <n v="0"/>
    <n v="0"/>
    <n v="0"/>
    <n v="0"/>
    <s v="03-2047"/>
    <s v="42.99.9"/>
    <s v="Civil Construction"/>
  </r>
  <r>
    <x v="1"/>
    <s v="ՄԼԼ ԻՆԴԱՍԹՐԻԶ"/>
    <x v="64"/>
    <n v="459285.22206399997"/>
    <n v="4449913.4845700003"/>
    <n v="43.3"/>
    <n v="43.3"/>
    <n v="0"/>
    <n v="43.3"/>
    <n v="0"/>
    <n v="0"/>
    <n v="0"/>
    <n v="0"/>
    <n v="0"/>
    <n v="0"/>
    <n v="0"/>
    <s v="000013"/>
    <s v="42.99.9"/>
    <s v="Civil Construction"/>
  </r>
  <r>
    <x v="0"/>
    <s v="ՄԼԼ ԻՆԴԱՍԹՐԻԶ"/>
    <x v="64"/>
    <n v="459285.22206399997"/>
    <n v="4449913.4845700003"/>
    <n v="30.7"/>
    <n v="30.7"/>
    <n v="0"/>
    <n v="30.7"/>
    <n v="0"/>
    <n v="0"/>
    <n v="0"/>
    <n v="0"/>
    <n v="0"/>
    <n v="0"/>
    <n v="0"/>
    <s v="000013"/>
    <s v="42.99.9"/>
    <s v="Civil Construction"/>
  </r>
  <r>
    <x v="7"/>
    <s v="ՆԱԻՐԻՏ ԳՈՐԾԱՐԱՆ"/>
    <x v="65"/>
    <n v="456912.977296"/>
    <n v="4443691.6476400001"/>
    <n v="124.8"/>
    <n v="7.8"/>
    <n v="0.5"/>
    <n v="7.3"/>
    <n v="0"/>
    <n v="0"/>
    <n v="1.3149999999999999"/>
    <n v="0.37"/>
    <n v="0"/>
    <n v="88.834999999999994"/>
    <n v="26.48"/>
    <s v=""/>
    <s v="20.17.0"/>
    <s v="Chemicals and chemical products production"/>
  </r>
  <r>
    <x v="2"/>
    <s v="ՆԱԻՐԻՏ ԳՈՐԾԱՐԱՆ"/>
    <x v="65"/>
    <n v="456912.977296"/>
    <n v="4443691.6476400001"/>
    <n v="83.432999999999993"/>
    <n v="5.01"/>
    <n v="0.24"/>
    <n v="4.7699999999999996"/>
    <n v="0"/>
    <n v="0"/>
    <n v="1.0900000000000001"/>
    <n v="0.3"/>
    <n v="0"/>
    <n v="59.963000000000001"/>
    <n v="17.07"/>
    <s v="03-1691"/>
    <s v="20.17.0"/>
    <s v="Chemicals and chemical products production"/>
  </r>
  <r>
    <x v="3"/>
    <s v="ՆԱԻՐԻՏ ԳՈՐԾԱՐԱՆ"/>
    <x v="65"/>
    <n v="456912.977296"/>
    <n v="4443691.6476400001"/>
    <n v="31.928999999999998"/>
    <n v="1.774"/>
    <n v="0.159"/>
    <n v="1.615"/>
    <n v="0"/>
    <n v="0"/>
    <n v="0.56999999999999995"/>
    <n v="0.15"/>
    <n v="0"/>
    <n v="24.190999999999999"/>
    <n v="5.2439999999999998"/>
    <s v="03-1691"/>
    <s v="20.17.0"/>
    <s v="Chemicals and chemical products production"/>
  </r>
  <r>
    <x v="4"/>
    <s v="ՆԱԻՐԻՏ ԳՈՐԾԱՐԱՆ"/>
    <x v="65"/>
    <n v="456912.977296"/>
    <n v="4443691.6476400001"/>
    <n v="16.035"/>
    <n v="1.02"/>
    <n v="5.8000000000000003E-2"/>
    <n v="0.96199999999999997"/>
    <n v="0"/>
    <n v="0"/>
    <n v="0.06"/>
    <n v="0.04"/>
    <n v="0"/>
    <n v="11.553999999999998"/>
    <n v="3.3609999999999998"/>
    <s v="03-1691"/>
    <s v="20.17.0"/>
    <s v="Chemicals and chemical products production"/>
  </r>
  <r>
    <x v="7"/>
    <s v="ՇԱՄՊԱՅՆ ԳԻՆԻՆԵՐԻ ԳՈՐԾԱՐԱՆ"/>
    <x v="66"/>
    <n v="460745.57066000003"/>
    <n v="4453025.4661900001"/>
    <n v="10.16"/>
    <n v="0"/>
    <n v="0"/>
    <n v="0"/>
    <n v="0"/>
    <n v="0"/>
    <n v="7.49"/>
    <n v="2.67"/>
    <n v="0"/>
    <n v="0"/>
    <n v="0"/>
    <s v=""/>
    <s v="11.02.0"/>
    <s v="Beverages production"/>
  </r>
  <r>
    <x v="7"/>
    <s v="ՇԱՐՈՒՐ"/>
    <x v="67"/>
    <n v="462774.26181400003"/>
    <n v="4451884.3639399996"/>
    <n v="12.96"/>
    <n v="12"/>
    <n v="0"/>
    <n v="12"/>
    <n v="0"/>
    <n v="0"/>
    <n v="0.72"/>
    <n v="0.24"/>
    <n v="0"/>
    <n v="0"/>
    <n v="0"/>
    <s v=""/>
    <s v="23.69.0"/>
    <s v="Other non-metallic mineral products production"/>
  </r>
  <r>
    <x v="2"/>
    <s v="ՇԱՐՈՒՐ"/>
    <x v="67"/>
    <n v="462774.26181400003"/>
    <n v="4451884.3639399996"/>
    <n v="12.96"/>
    <n v="12"/>
    <n v="0"/>
    <n v="12"/>
    <n v="0"/>
    <n v="0"/>
    <n v="0.72"/>
    <n v="0.24"/>
    <n v="0"/>
    <n v="0"/>
    <n v="0"/>
    <s v="03-1265"/>
    <s v="23.69.0"/>
    <s v="Other non-metallic mineral products production"/>
  </r>
  <r>
    <x v="1"/>
    <s v="ՇԵՆ ՀՈԼԴԻՆԳ"/>
    <x v="68"/>
    <n v="454317.24796800001"/>
    <n v="4443871.8824699996"/>
    <n v="14.0907"/>
    <n v="6.8684000000000003"/>
    <n v="0.04"/>
    <n v="6.8284000000000002"/>
    <n v="0"/>
    <n v="0"/>
    <n v="5.65"/>
    <n v="0.85"/>
    <n v="0"/>
    <n v="0.72230000000000005"/>
    <n v="0"/>
    <s v="000074"/>
    <s v="20.30.9"/>
    <s v="Chemicals and chemical products production"/>
  </r>
  <r>
    <x v="0"/>
    <s v="ՇԵՆ ՀՈԼԴԻՆԳ"/>
    <x v="68"/>
    <n v="454317.24796800001"/>
    <n v="4443871.8824699996"/>
    <n v="18.369299999999999"/>
    <n v="11.049299999999999"/>
    <n v="0.04"/>
    <n v="11.0093"/>
    <n v="0"/>
    <n v="0"/>
    <n v="5.82"/>
    <n v="0.8"/>
    <n v="0"/>
    <n v="0.7"/>
    <n v="0"/>
    <s v="57,000074"/>
    <s v="20.30.9"/>
    <s v="Chemicals and chemical products production"/>
  </r>
  <r>
    <x v="0"/>
    <s v="ՇԻՆ-ՏԱՎՐ"/>
    <x v="69"/>
    <n v="457278.98444299999"/>
    <n v="4444848.78369"/>
    <n v="10.64"/>
    <n v="0"/>
    <n v="0"/>
    <n v="0"/>
    <n v="0"/>
    <n v="0"/>
    <n v="7.93"/>
    <n v="2.71"/>
    <n v="0"/>
    <n v="0"/>
    <n v="0"/>
    <s v="000097"/>
    <s v="41.20.1"/>
    <s v="Buildings construction"/>
  </r>
  <r>
    <x v="4"/>
    <s v="ՇԻՆՖՈՐՈՒՄ"/>
    <x v="70"/>
    <n v="451889.792074"/>
    <n v="4451486.1874900004"/>
    <n v="13.33"/>
    <n v="9.6"/>
    <n v="0"/>
    <n v="9.6"/>
    <n v="0"/>
    <n v="0"/>
    <n v="2.5"/>
    <n v="0.73"/>
    <n v="0.5"/>
    <n v="0"/>
    <n v="0"/>
    <s v="03-1667"/>
    <s v="08.11.1"/>
    <s v="Other sectors of Mining and Quarrying industry"/>
  </r>
  <r>
    <x v="5"/>
    <s v="ՇԻՆՖՈՐՈՒՄ"/>
    <x v="70"/>
    <n v="451889.792074"/>
    <n v="4451486.1874900004"/>
    <n v="22.119999999999997"/>
    <n v="14.2"/>
    <n v="0"/>
    <n v="14.2"/>
    <n v="0"/>
    <n v="0"/>
    <n v="6.86"/>
    <n v="1.06"/>
    <n v="0"/>
    <n v="0"/>
    <n v="0"/>
    <s v="00180"/>
    <s v="08.11.1"/>
    <s v="Other sectors of Mining and Quarrying industry"/>
  </r>
  <r>
    <x v="6"/>
    <s v="ՇԻՆՖՈՐՈՒՄ"/>
    <x v="70"/>
    <n v="451889.792074"/>
    <n v="4451486.1874900004"/>
    <n v="18.38"/>
    <n v="12.2"/>
    <n v="0"/>
    <n v="12.2"/>
    <n v="0"/>
    <n v="0"/>
    <n v="5.25"/>
    <n v="0.93"/>
    <n v="0"/>
    <n v="0"/>
    <n v="0"/>
    <s v="00180"/>
    <s v="08.11.1"/>
    <s v="Other sectors of Mining and Quarrying industry"/>
  </r>
  <r>
    <x v="1"/>
    <s v="ՇԻՆՖՈՐՈՒՄ"/>
    <x v="70"/>
    <n v="451889.792074"/>
    <n v="4451486.1874900004"/>
    <n v="29.63"/>
    <n v="18.399999999999999"/>
    <n v="0"/>
    <n v="18.399999999999999"/>
    <n v="0"/>
    <n v="0"/>
    <n v="9.8000000000000007"/>
    <n v="1.43"/>
    <n v="0"/>
    <n v="0"/>
    <n v="0"/>
    <s v="00180"/>
    <s v="08.11.1"/>
    <s v="Other sectors of Mining and Quarrying industry"/>
  </r>
  <r>
    <x v="0"/>
    <s v="ՇԻՆՖՈՐՈՒՄ"/>
    <x v="70"/>
    <n v="451889.792074"/>
    <n v="4451486.1874900004"/>
    <n v="17.77"/>
    <n v="11.2"/>
    <n v="0"/>
    <n v="11.2"/>
    <n v="0"/>
    <n v="0"/>
    <n v="6"/>
    <n v="0.56999999999999995"/>
    <n v="0"/>
    <n v="0"/>
    <n v="0"/>
    <s v="00180"/>
    <s v="08.11.1"/>
    <s v="Other sectors of Mining and Quarrying industry"/>
  </r>
  <r>
    <x v="4"/>
    <s v="ՊՌՈՇՅԱՆԻ ԿՈՆՅԱԿԻ ԳՈՐԾԱՐԱՆ"/>
    <x v="71"/>
    <n v="454397.36104699998"/>
    <n v="4451171.5522600003"/>
    <n v="9.4209999999999994"/>
    <n v="0"/>
    <n v="0"/>
    <n v="0"/>
    <n v="0"/>
    <n v="0"/>
    <n v="4.2119999999999997"/>
    <n v="1.448"/>
    <n v="0"/>
    <n v="3.75"/>
    <n v="1.0999999999999999E-2"/>
    <s v="169"/>
    <s v="11.01.2"/>
    <s v="Beverages production"/>
  </r>
  <r>
    <x v="5"/>
    <s v="ՊՌՈՇՅԱՆԻ ԿՈՆՅԱԿԻ ԳՈՐԾԱՐԱՆ"/>
    <x v="71"/>
    <n v="454397.36104699998"/>
    <n v="4451171.5522600003"/>
    <n v="9.8809999999999985"/>
    <n v="0"/>
    <n v="0"/>
    <n v="0"/>
    <n v="0"/>
    <n v="0"/>
    <n v="5.04"/>
    <n v="1.73"/>
    <n v="0"/>
    <n v="3.1"/>
    <n v="1.0999999999999999E-2"/>
    <s v="68"/>
    <s v="11.01.2"/>
    <s v="Beverages production"/>
  </r>
  <r>
    <x v="6"/>
    <s v="ՊՌՈՇՅԱՆԻ ԿՈՆՅԱԿԻ ԳՈՐԾԱՐԱՆ"/>
    <x v="71"/>
    <n v="454397.36104699998"/>
    <n v="4451171.5522600003"/>
    <n v="17.071000000000002"/>
    <n v="0"/>
    <n v="0"/>
    <n v="0"/>
    <n v="0"/>
    <n v="0"/>
    <n v="8.91"/>
    <n v="3.05"/>
    <n v="0"/>
    <n v="5.0999999999999996"/>
    <n v="1.0999999999999999E-2"/>
    <s v="114"/>
    <s v="11.01.2"/>
    <s v="Beverages production"/>
  </r>
  <r>
    <x v="1"/>
    <s v="ՊՌՈՇՅԱՆԻ ԿՈՆՅԱԿԻ ԳՈՐԾԱՐԱՆ"/>
    <x v="71"/>
    <n v="454397.36104699998"/>
    <n v="4451171.5522600003"/>
    <n v="23.843299999999999"/>
    <n v="0"/>
    <n v="0"/>
    <n v="0"/>
    <n v="0"/>
    <n v="0"/>
    <n v="13.07"/>
    <n v="4.57"/>
    <n v="0"/>
    <n v="6.2"/>
    <n v="3.3E-3"/>
    <s v="68,114,45"/>
    <s v="11.01.2"/>
    <s v="Beverages production"/>
  </r>
  <r>
    <x v="0"/>
    <s v="ՊՌՈՇՅԱՆԻ ԿՈՆՅԱԿԻ ԳՈՐԾԱՐԱՆ"/>
    <x v="71"/>
    <n v="454397.36104699998"/>
    <n v="4451171.5522600003"/>
    <n v="26.4133"/>
    <n v="0"/>
    <n v="0"/>
    <n v="0"/>
    <n v="0"/>
    <n v="0"/>
    <n v="14.9"/>
    <n v="5.31"/>
    <n v="0"/>
    <n v="6.2"/>
    <n v="3.3E-3"/>
    <s v="68,11"/>
    <s v="11.01.2"/>
    <s v="Beverages production"/>
  </r>
  <r>
    <x v="2"/>
    <s v="ՌՈԲԷԼ"/>
    <x v="72"/>
    <n v="459252.04444500001"/>
    <n v="4446847.8011400001"/>
    <n v="32.4"/>
    <n v="0"/>
    <n v="0"/>
    <n v="0"/>
    <n v="0"/>
    <n v="0"/>
    <n v="0"/>
    <n v="0"/>
    <n v="32.363"/>
    <n v="3.6999999999999998E-2"/>
    <n v="0"/>
    <s v="03-2011"/>
    <s v="46.71.1"/>
    <s v="Wholesale trade, except trade of motor vehicles and motorcycles"/>
  </r>
  <r>
    <x v="3"/>
    <s v="ՌՈԲԷԼ"/>
    <x v="72"/>
    <n v="459252.04444500001"/>
    <n v="4446847.8011400001"/>
    <n v="32.4"/>
    <n v="0"/>
    <n v="0"/>
    <n v="0"/>
    <n v="0"/>
    <n v="0"/>
    <n v="0"/>
    <n v="0"/>
    <n v="32.363"/>
    <n v="3.6999999999999998E-2"/>
    <n v="0"/>
    <s v="03-2011"/>
    <s v="46.71.1"/>
    <s v="Wholesale trade, except trade of motor vehicles and motorcycles"/>
  </r>
  <r>
    <x v="4"/>
    <s v="ՌՈԲԷԼ"/>
    <x v="72"/>
    <n v="459252.04444500001"/>
    <n v="4446847.8011400001"/>
    <n v="32.4"/>
    <n v="0"/>
    <n v="0"/>
    <n v="0"/>
    <n v="0"/>
    <n v="0"/>
    <n v="0"/>
    <n v="0"/>
    <n v="32.363"/>
    <n v="3.6999999999999998E-2"/>
    <n v="0"/>
    <s v="03-2011"/>
    <s v="46.71.1"/>
    <s v="Wholesale trade, except trade of motor vehicles and motorcycles"/>
  </r>
  <r>
    <x v="5"/>
    <s v="ՌՈԲԷԼ"/>
    <x v="72"/>
    <n v="459252.04444500001"/>
    <n v="4446847.8011400001"/>
    <n v="32.4"/>
    <n v="0"/>
    <n v="0"/>
    <n v="0"/>
    <n v="0"/>
    <n v="0"/>
    <n v="0"/>
    <n v="0"/>
    <n v="32.363"/>
    <n v="3.6999999999999998E-2"/>
    <n v="0"/>
    <s v="03-2011"/>
    <s v="46.71.1"/>
    <s v="Wholesale trade, except trade of motor vehicles and motorcycles"/>
  </r>
  <r>
    <x v="6"/>
    <s v="ՌՈԲԷԼ"/>
    <x v="72"/>
    <n v="459252.04444500001"/>
    <n v="4446847.8011400001"/>
    <n v="32.4"/>
    <n v="0"/>
    <n v="0"/>
    <n v="0"/>
    <n v="0"/>
    <n v="0"/>
    <n v="0"/>
    <n v="0"/>
    <n v="32.363"/>
    <n v="3.6999999999999998E-2"/>
    <n v="0"/>
    <s v="03-2011"/>
    <s v="46.71.1"/>
    <s v="Wholesale trade, except trade of motor vehicles and motorcycles"/>
  </r>
  <r>
    <x v="1"/>
    <s v="ՌՈԲԷԼ"/>
    <x v="72"/>
    <n v="459252.04444500001"/>
    <n v="4446847.8011400001"/>
    <n v="32.4"/>
    <n v="0"/>
    <n v="0"/>
    <n v="0"/>
    <n v="0"/>
    <n v="0"/>
    <n v="0"/>
    <n v="0"/>
    <n v="32.363"/>
    <n v="3.6999999999999998E-2"/>
    <n v="0"/>
    <s v=""/>
    <s v="46.71.1"/>
    <s v="Wholesale trade, except trade of motor vehicles and motorcycles"/>
  </r>
  <r>
    <x v="0"/>
    <s v="ՌՈԲԷԼ"/>
    <x v="72"/>
    <n v="459252.04444500001"/>
    <n v="4446847.8011400001"/>
    <n v="32.769999999999996"/>
    <n v="0"/>
    <n v="0"/>
    <n v="0"/>
    <n v="0"/>
    <n v="0"/>
    <n v="0"/>
    <n v="0"/>
    <n v="32.732999999999997"/>
    <n v="3.6999999999999998E-2"/>
    <n v="0"/>
    <s v=""/>
    <s v="46.71.1"/>
    <s v="Wholesale trade, except trade of motor vehicles and motorcycles"/>
  </r>
  <r>
    <x v="2"/>
    <s v="ՌՈՒՍԱԼ ԱՐՄԵՆԱԼ"/>
    <x v="73"/>
    <n v="458612.27603299997"/>
    <n v="4450898.7363200001"/>
    <n v="19.963000000000001"/>
    <n v="9.7800000000000011"/>
    <n v="3.29"/>
    <n v="6.49"/>
    <n v="0"/>
    <n v="0"/>
    <n v="6.4939999999999998"/>
    <n v="3.6890000000000001"/>
    <n v="0"/>
    <n v="0"/>
    <n v="0"/>
    <s v="03-2000"/>
    <s v="24.42.0"/>
    <s v="Alkali metals production"/>
  </r>
  <r>
    <x v="3"/>
    <s v="ՌՈՒՍԱԼ ԱՐՄԵՆԱԼ"/>
    <x v="73"/>
    <n v="458612.27603299997"/>
    <n v="4450898.7363200001"/>
    <n v="22.760999999999999"/>
    <n v="11.292"/>
    <n v="3.79"/>
    <n v="7.5019999999999998"/>
    <n v="0"/>
    <n v="0"/>
    <n v="7.3029999999999999"/>
    <n v="4.1660000000000004"/>
    <n v="0"/>
    <n v="0"/>
    <n v="0"/>
    <s v="03-2000"/>
    <s v="24.42.0"/>
    <s v="Alkali metals production"/>
  </r>
  <r>
    <x v="4"/>
    <s v="ՌՈՒՍԱԼ ԱՐՄԵՆԱԼ"/>
    <x v="73"/>
    <n v="458612.27603299997"/>
    <n v="4450898.7363200001"/>
    <n v="23.657"/>
    <n v="12.056999999999999"/>
    <n v="3.2959999999999998"/>
    <n v="8.7609999999999992"/>
    <n v="0"/>
    <n v="0"/>
    <n v="7.2770000000000001"/>
    <n v="4.3230000000000004"/>
    <n v="0"/>
    <n v="0"/>
    <n v="0"/>
    <s v="03-2000"/>
    <s v="24.42.0"/>
    <s v="Alkali metals production"/>
  </r>
  <r>
    <x v="5"/>
    <s v="ՌՈՒՍԱԼ ԱՐՄԵՆԱԼ"/>
    <x v="73"/>
    <n v="458612.27603299997"/>
    <n v="4450898.7363200001"/>
    <n v="46.132599999999996"/>
    <n v="12.835000000000001"/>
    <n v="4.3869999999999996"/>
    <n v="8.4480000000000004"/>
    <n v="0"/>
    <n v="0"/>
    <n v="8.6199999999999992"/>
    <n v="4.97"/>
    <n v="0"/>
    <n v="0"/>
    <n v="19.707599999999999"/>
    <s v="0.0.179"/>
    <s v="24.42.0"/>
    <s v="Alkali metals production"/>
  </r>
  <r>
    <x v="6"/>
    <s v="ՌՈՒՍԱԼ ԱՐՄԵՆԱԼ"/>
    <x v="73"/>
    <n v="458612.27603299997"/>
    <n v="4450898.7363200001"/>
    <n v="28.088000000000005"/>
    <n v="11.73"/>
    <n v="4.54"/>
    <n v="7.19"/>
    <n v="0"/>
    <n v="0"/>
    <n v="10.675000000000001"/>
    <n v="5.3040000000000003"/>
    <n v="0"/>
    <n v="0"/>
    <n v="0.379"/>
    <s v="179"/>
    <s v="24.42.0"/>
    <s v="Alkali metals production"/>
  </r>
  <r>
    <x v="1"/>
    <s v="ՌՈՒՍԱԼ ԱՐՄԵՆԱԼ"/>
    <x v="73"/>
    <n v="458612.27603299997"/>
    <n v="4450898.7363200001"/>
    <n v="48.445999999999998"/>
    <n v="11.821000000000002"/>
    <n v="4.5780000000000003"/>
    <n v="7.2430000000000003"/>
    <n v="0"/>
    <n v="0"/>
    <n v="9.9239999999999995"/>
    <n v="5.6589999999999998"/>
    <n v="0"/>
    <n v="0"/>
    <n v="21.042000000000002"/>
    <s v="00179"/>
    <s v="24.42.0"/>
    <s v="Alkali metals production"/>
  </r>
  <r>
    <x v="0"/>
    <s v="ՌՈՒՍԱԼ ԱՐՄԵՆԱԼ"/>
    <x v="73"/>
    <n v="458612.27603299997"/>
    <n v="4450898.7363200001"/>
    <n v="46.105000000000004"/>
    <n v="12.709"/>
    <n v="4.5860000000000003"/>
    <n v="8.1229999999999993"/>
    <n v="0"/>
    <n v="0"/>
    <n v="11.521000000000001"/>
    <n v="4.8040000000000003"/>
    <n v="0"/>
    <n v="0"/>
    <n v="17.071000000000002"/>
    <s v="179"/>
    <s v="24.42.0"/>
    <s v="Alkali metals production"/>
  </r>
  <r>
    <x v="4"/>
    <s v="ՍՈՖՏԵՔՍ"/>
    <x v="74"/>
    <n v="457769.54995499999"/>
    <n v="4446153.8024199996"/>
    <n v="11.8"/>
    <n v="0"/>
    <n v="0"/>
    <n v="0"/>
    <n v="0"/>
    <n v="0"/>
    <n v="8.8000000000000007"/>
    <n v="3"/>
    <n v="0"/>
    <n v="0"/>
    <n v="0"/>
    <s v="000028"/>
    <s v="17.29.0"/>
    <s v="Paper and papaer products production"/>
  </r>
  <r>
    <x v="5"/>
    <s v="ՍՈՖՏԵՔՍ"/>
    <x v="74"/>
    <n v="457769.54995499999"/>
    <n v="4446153.8024199996"/>
    <n v="18.2"/>
    <n v="0"/>
    <n v="0"/>
    <n v="0"/>
    <n v="0"/>
    <n v="0"/>
    <n v="13.7"/>
    <n v="4.5"/>
    <n v="0"/>
    <n v="0"/>
    <n v="0"/>
    <s v="000018"/>
    <s v="17.29.0"/>
    <s v="Paper and papaer products production"/>
  </r>
  <r>
    <x v="6"/>
    <s v="ՍՈՖՏԵՔՍ"/>
    <x v="74"/>
    <n v="457769.54995499999"/>
    <n v="4446153.8024199996"/>
    <n v="18.399999999999999"/>
    <n v="0"/>
    <n v="0"/>
    <n v="0"/>
    <n v="0"/>
    <n v="0"/>
    <n v="13.7"/>
    <n v="4.7"/>
    <n v="0"/>
    <n v="0"/>
    <n v="0"/>
    <s v="000028"/>
    <s v="17.29.0"/>
    <s v="Paper and papaer products production"/>
  </r>
  <r>
    <x v="1"/>
    <s v="ՍՈՖՏԵՔՍ"/>
    <x v="74"/>
    <n v="457769.54995499999"/>
    <n v="4446153.8024199996"/>
    <n v="24.9"/>
    <n v="0"/>
    <n v="0"/>
    <n v="0"/>
    <n v="0"/>
    <n v="0"/>
    <n v="18.5"/>
    <n v="6.4"/>
    <n v="0"/>
    <n v="0"/>
    <n v="0"/>
    <s v="000015"/>
    <s v="17.29.0"/>
    <s v="Paper and papaer products production"/>
  </r>
  <r>
    <x v="0"/>
    <s v="ՍՈՖՏԵՔՍ"/>
    <x v="74"/>
    <n v="457769.54995499999"/>
    <n v="4446153.8024199996"/>
    <n v="25.9"/>
    <n v="0"/>
    <n v="0"/>
    <n v="0"/>
    <n v="0"/>
    <n v="0"/>
    <n v="19.3"/>
    <n v="6.6"/>
    <n v="0"/>
    <n v="0"/>
    <n v="0"/>
    <s v="000015"/>
    <s v="17.29.0"/>
    <s v="Paper and papaer products production"/>
  </r>
  <r>
    <x v="4"/>
    <s v="ՍՏՈՆՄԱՆ"/>
    <x v="75"/>
    <n v="459287.325113"/>
    <n v="4444715.1006300002"/>
    <n v="12.1"/>
    <n v="12.1"/>
    <n v="0"/>
    <n v="12.1"/>
    <n v="0"/>
    <n v="0"/>
    <n v="0"/>
    <n v="0"/>
    <n v="0"/>
    <n v="0"/>
    <n v="0"/>
    <s v="00046"/>
    <s v="08.12.1"/>
    <s v="Other sectors of Mining and Quarrying industry"/>
  </r>
  <r>
    <x v="5"/>
    <s v="ՍՏՈՆՄԱՆ"/>
    <x v="75"/>
    <n v="459287.325113"/>
    <n v="4444715.1006300002"/>
    <n v="12"/>
    <n v="12"/>
    <n v="0"/>
    <n v="12"/>
    <n v="0"/>
    <n v="0"/>
    <n v="0"/>
    <n v="0"/>
    <n v="0"/>
    <n v="0"/>
    <n v="0"/>
    <s v="000046"/>
    <s v="08.12.1"/>
    <s v="Other sectors of Mining and Quarrying industry"/>
  </r>
  <r>
    <x v="6"/>
    <s v="ՍՏՈՆՄԱՆ"/>
    <x v="75"/>
    <n v="459287.325113"/>
    <n v="4444715.1006300002"/>
    <n v="16"/>
    <n v="16"/>
    <n v="0"/>
    <n v="16"/>
    <n v="0"/>
    <n v="0"/>
    <n v="0"/>
    <n v="0"/>
    <n v="0"/>
    <n v="0"/>
    <n v="0"/>
    <s v="000046"/>
    <s v="08.12.1"/>
    <s v="Other sectors of Mining and Quarrying industry"/>
  </r>
  <r>
    <x v="1"/>
    <s v="ՍՏՈՆՄԱՆ"/>
    <x v="75"/>
    <n v="459287.325113"/>
    <n v="4444715.1006300002"/>
    <n v="16"/>
    <n v="16"/>
    <n v="0"/>
    <n v="16"/>
    <n v="0"/>
    <n v="0"/>
    <n v="0"/>
    <n v="0"/>
    <n v="0"/>
    <n v="0"/>
    <n v="0"/>
    <s v="000046"/>
    <s v="08.12.1"/>
    <s v="Other sectors of Mining and Quarrying industry"/>
  </r>
  <r>
    <x v="0"/>
    <s v="ՍՏՈՆՄԱՆ"/>
    <x v="75"/>
    <n v="459287.325113"/>
    <n v="4444715.1006300002"/>
    <n v="16"/>
    <n v="16"/>
    <n v="0"/>
    <n v="16"/>
    <n v="0"/>
    <n v="0"/>
    <n v="0"/>
    <n v="0"/>
    <n v="0"/>
    <n v="0"/>
    <n v="0"/>
    <s v="000046"/>
    <s v="08.12.1"/>
    <s v="Other sectors of Mining and Quarrying industry"/>
  </r>
  <r>
    <x v="3"/>
    <s v="ՎԱՀԱԳՆ ԵՎ ՍԱՄՎԵԼ"/>
    <x v="76"/>
    <n v="452711.04589900002"/>
    <n v="4443677.7192000002"/>
    <n v="18.690000000000001"/>
    <n v="12.47"/>
    <n v="0"/>
    <n v="12.47"/>
    <n v="0"/>
    <n v="0"/>
    <n v="0.45"/>
    <n v="0.97"/>
    <n v="4.8"/>
    <n v="0"/>
    <n v="0"/>
    <s v="03-1526"/>
    <s v="42.99.9"/>
    <s v="Civil Construction"/>
  </r>
  <r>
    <x v="5"/>
    <s v="ՎԱՀԱԳՆ ԵՎ ՍԱՄՎԵԼ"/>
    <x v="76"/>
    <n v="452711.04589900002"/>
    <n v="4443677.7192000002"/>
    <n v="22.5"/>
    <n v="17.600000000000001"/>
    <n v="0"/>
    <n v="17.600000000000001"/>
    <n v="0"/>
    <n v="0"/>
    <n v="0.68"/>
    <n v="0.72"/>
    <n v="0"/>
    <n v="0"/>
    <n v="3.5"/>
    <s v="000041"/>
    <s v="42.99.9"/>
    <s v="Civil Construction"/>
  </r>
  <r>
    <x v="6"/>
    <s v="ՎԱՀԱԳՆ ԵՎ ՍԱՄՎԵԼ"/>
    <x v="76"/>
    <n v="452711.04589900002"/>
    <n v="4443677.7192000002"/>
    <n v="22.5"/>
    <n v="17.600000000000001"/>
    <n v="0"/>
    <n v="17.600000000000001"/>
    <n v="0"/>
    <n v="0"/>
    <n v="0.68"/>
    <n v="0.72"/>
    <n v="0"/>
    <n v="0"/>
    <n v="3.5"/>
    <s v="000041"/>
    <s v="42.99.9"/>
    <s v="Civil Construction"/>
  </r>
  <r>
    <x v="1"/>
    <s v="ՎԱՀԱԳՆ ԵՎ ՍԱՄՎԵԼ"/>
    <x v="76"/>
    <n v="452711.04589900002"/>
    <n v="4443677.7192000002"/>
    <n v="22"/>
    <n v="17.399999999999999"/>
    <n v="0"/>
    <n v="17.399999999999999"/>
    <n v="0"/>
    <n v="0"/>
    <n v="0.67"/>
    <n v="0.71"/>
    <n v="0"/>
    <n v="0"/>
    <n v="3.22"/>
    <s v="000041"/>
    <s v="42.99.9"/>
    <s v="Civil Construction"/>
  </r>
  <r>
    <x v="0"/>
    <s v="ՎԱՀԱԳՆ ԵՎ ՍԱՄՎԵԼ"/>
    <x v="76"/>
    <n v="452711.04589900002"/>
    <n v="4443677.7192000002"/>
    <n v="22"/>
    <n v="17.2"/>
    <n v="0"/>
    <n v="17.2"/>
    <n v="0"/>
    <n v="0"/>
    <n v="0.65"/>
    <n v="0.71"/>
    <n v="3.44"/>
    <n v="0"/>
    <n v="0"/>
    <s v=""/>
    <s v="42.99.9"/>
    <s v="Civil Construction"/>
  </r>
  <r>
    <x v="7"/>
    <s v="ՎԱՐԴԱՇԵՆԻ ՀԱՆՔ"/>
    <x v="77"/>
    <n v="467365.79003099998"/>
    <n v="4447586.9924400002"/>
    <n v="75.007999999999996"/>
    <n v="75"/>
    <n v="75"/>
    <n v="0"/>
    <n v="0"/>
    <n v="0"/>
    <n v="0"/>
    <n v="0"/>
    <n v="0"/>
    <n v="0"/>
    <n v="8.0000000000000002E-3"/>
    <s v=""/>
    <s v="08.12.1"/>
    <s v="Other sectors of Mining and Quarrying industry"/>
  </r>
  <r>
    <x v="2"/>
    <s v="ՎԱՐԴԱՇԵՆԻ ՀԱՆՔ"/>
    <x v="77"/>
    <n v="467365.79003099998"/>
    <n v="4447586.9924400002"/>
    <n v="100.208"/>
    <n v="100.2"/>
    <n v="0"/>
    <n v="100.2"/>
    <n v="0"/>
    <n v="0"/>
    <n v="0"/>
    <n v="0"/>
    <n v="0"/>
    <n v="0"/>
    <n v="8.0000000000000002E-3"/>
    <s v="03-1606"/>
    <s v="08.12.1"/>
    <s v="Other sectors of Mining and Quarrying industry"/>
  </r>
  <r>
    <x v="3"/>
    <s v="ՎԱՐԴԱՇԵՆԻ ՀԱՆՔ"/>
    <x v="77"/>
    <n v="467365.79003099998"/>
    <n v="4447586.9924400002"/>
    <n v="37.308"/>
    <n v="37.299999999999997"/>
    <n v="0"/>
    <n v="37.299999999999997"/>
    <n v="0"/>
    <n v="0"/>
    <n v="0"/>
    <n v="0"/>
    <n v="0"/>
    <n v="0"/>
    <n v="8.0000000000000002E-3"/>
    <s v="03-1606"/>
    <s v="08.12.1"/>
    <s v="Other sectors of Mining and Quarrying industry"/>
  </r>
  <r>
    <x v="4"/>
    <s v="ՎԱՐԴԱՇԵՆԻ ՀԱՆՔ"/>
    <x v="77"/>
    <n v="467365.79003099998"/>
    <n v="4447586.9924400002"/>
    <n v="37.308"/>
    <n v="37.299999999999997"/>
    <n v="0"/>
    <n v="37.299999999999997"/>
    <n v="0"/>
    <n v="0"/>
    <n v="0"/>
    <n v="0"/>
    <n v="0"/>
    <n v="0"/>
    <n v="8.0000000000000002E-3"/>
    <s v="000112"/>
    <s v="08.12.1"/>
    <s v="Other sectors of Mining and Quarrying industry"/>
  </r>
  <r>
    <x v="5"/>
    <s v="ՎԱՐԴԱՇԵՆԻ ՀԱՆՔ"/>
    <x v="77"/>
    <n v="467365.79003099998"/>
    <n v="4447586.9924400002"/>
    <n v="16.302700000000002"/>
    <n v="16.3"/>
    <n v="0"/>
    <n v="16.3"/>
    <n v="0"/>
    <n v="0"/>
    <n v="0"/>
    <n v="0"/>
    <n v="0"/>
    <n v="0"/>
    <n v="2.7000000000000001E-3"/>
    <s v="42"/>
    <s v="08.12.1"/>
    <s v="Other sectors of Mining and Quarrying industry"/>
  </r>
  <r>
    <x v="6"/>
    <s v="ՎԱՐԴԱՇԵՆԻ ՀԱՆՔ"/>
    <x v="77"/>
    <n v="467365.79003099998"/>
    <n v="4447586.9924400002"/>
    <n v="42.7027"/>
    <n v="42.7"/>
    <n v="0"/>
    <n v="42.7"/>
    <n v="0"/>
    <n v="0"/>
    <n v="0"/>
    <n v="0"/>
    <n v="0"/>
    <n v="0"/>
    <n v="2.7000000000000001E-3"/>
    <s v="112"/>
    <s v="08.12.1"/>
    <s v="Other sectors of Mining and Quarrying industry"/>
  </r>
  <r>
    <x v="1"/>
    <s v="ՎԱՐԴԱՇԵՆԻ ՀԱՆՔ"/>
    <x v="77"/>
    <n v="467365.79003099998"/>
    <n v="4447586.9924400002"/>
    <n v="36.906500000000001"/>
    <n v="36.9"/>
    <n v="0"/>
    <n v="36.9"/>
    <n v="0"/>
    <n v="0"/>
    <n v="0"/>
    <n v="0"/>
    <n v="0"/>
    <n v="0"/>
    <n v="6.5000000000000006E-3"/>
    <s v="112"/>
    <s v="08.12.1"/>
    <s v="Other sectors of Mining and Quarrying industry"/>
  </r>
  <r>
    <x v="0"/>
    <s v="ՎԱՐԴԱՇԵՆԻ ՀԱՆՔ"/>
    <x v="77"/>
    <n v="467365.79003099998"/>
    <n v="4447586.9924400002"/>
    <n v="56"/>
    <n v="56"/>
    <n v="0"/>
    <n v="56"/>
    <n v="0"/>
    <n v="0"/>
    <n v="0"/>
    <n v="0"/>
    <n v="0"/>
    <n v="0"/>
    <n v="0"/>
    <s v=""/>
    <s v="08.12.1"/>
    <s v="Other sectors of Mining and Quarrying industry"/>
  </r>
  <r>
    <x v="3"/>
    <s v="ՎԵԿՍ"/>
    <x v="78"/>
    <n v="457241.64864500001"/>
    <n v="4443924.6317400001"/>
    <n v="9.5620000000000012"/>
    <n v="9.2100000000000009"/>
    <n v="0"/>
    <n v="9.2100000000000009"/>
    <n v="0"/>
    <n v="0"/>
    <n v="0.105"/>
    <n v="0.20200000000000001"/>
    <n v="4.4999999999999998E-2"/>
    <n v="0"/>
    <n v="0"/>
    <s v="03-1389"/>
    <s v="08.11.1"/>
    <s v="Other sectors of Mining and Quarrying industry"/>
  </r>
  <r>
    <x v="3"/>
    <s v="ՎԹ ԹՐԵՅԴ"/>
    <x v="79"/>
    <n v="458351.96108600002"/>
    <n v="4447797.64377"/>
    <n v="9.64"/>
    <n v="9.64"/>
    <n v="9.64"/>
    <n v="0"/>
    <n v="0"/>
    <n v="0"/>
    <n v="0"/>
    <n v="0"/>
    <n v="0"/>
    <n v="0"/>
    <n v="0"/>
    <s v="52"/>
    <s v="10.61.1"/>
    <s v="Food production"/>
  </r>
  <r>
    <x v="4"/>
    <s v="ՎԹ ԹՐԵՅԴ"/>
    <x v="79"/>
    <n v="458351.96108600002"/>
    <n v="4447797.64377"/>
    <n v="9.64"/>
    <n v="9.64"/>
    <n v="9.64"/>
    <n v="0"/>
    <n v="0"/>
    <n v="0"/>
    <n v="0"/>
    <n v="0"/>
    <n v="0"/>
    <n v="0"/>
    <n v="0"/>
    <s v="52"/>
    <s v="10.61.1"/>
    <s v="Food production"/>
  </r>
  <r>
    <x v="5"/>
    <s v="ՎԹ ԹՐԵՅԴ"/>
    <x v="79"/>
    <n v="458351.96108600002"/>
    <n v="4447797.64377"/>
    <n v="9.64"/>
    <n v="9.64"/>
    <n v="9.64"/>
    <n v="0"/>
    <n v="0"/>
    <n v="0"/>
    <n v="0"/>
    <n v="0"/>
    <n v="0"/>
    <n v="0"/>
    <n v="0"/>
    <s v="52"/>
    <s v="10.61.1"/>
    <s v="Food production"/>
  </r>
  <r>
    <x v="6"/>
    <s v="ՎԹ ԹՐԵՅԴ"/>
    <x v="79"/>
    <n v="458351.96108600002"/>
    <n v="4447797.64377"/>
    <n v="9.64"/>
    <n v="9.64"/>
    <n v="9.64"/>
    <n v="0"/>
    <n v="0"/>
    <n v="0"/>
    <n v="0"/>
    <n v="0"/>
    <n v="0"/>
    <n v="0"/>
    <n v="0"/>
    <s v="52"/>
    <s v="10.61.1"/>
    <s v="Food production"/>
  </r>
  <r>
    <x v="1"/>
    <s v="ՎԹ ԹՐԵՅԴ"/>
    <x v="79"/>
    <n v="458351.96108600002"/>
    <n v="4447797.64377"/>
    <n v="9.64"/>
    <n v="9.64"/>
    <n v="9.64"/>
    <n v="0"/>
    <n v="0"/>
    <n v="0"/>
    <n v="0"/>
    <n v="0"/>
    <n v="0"/>
    <n v="0"/>
    <n v="0"/>
    <s v="52"/>
    <s v="10.61.1"/>
    <s v="Food production"/>
  </r>
  <r>
    <x v="0"/>
    <s v="ՎԹ ԹՐԵՅԴ"/>
    <x v="79"/>
    <n v="458351.96108600002"/>
    <n v="4447797.64377"/>
    <n v="9.6"/>
    <n v="9.6"/>
    <n v="9.6"/>
    <n v="0"/>
    <n v="0"/>
    <n v="0"/>
    <n v="0"/>
    <n v="0"/>
    <n v="0"/>
    <n v="0"/>
    <n v="0"/>
    <s v="000166"/>
    <s v="10.61.1"/>
    <s v="Food production"/>
  </r>
  <r>
    <x v="7"/>
    <s v="Վ-ՍԱՆԿ"/>
    <x v="80"/>
    <n v="452100.51596300001"/>
    <n v="4446916.6812100001"/>
    <n v="239.08699999999999"/>
    <n v="0"/>
    <n v="0"/>
    <n v="0"/>
    <n v="0"/>
    <n v="0"/>
    <n v="0"/>
    <n v="0"/>
    <n v="233.82"/>
    <n v="5.2670000000000003"/>
    <n v="0"/>
    <s v=""/>
    <s v="46.71.1"/>
    <s v="Wholesale trade, except trade of motor vehicles and motorcycles"/>
  </r>
  <r>
    <x v="2"/>
    <s v="Վ-ՍԱՆԿ"/>
    <x v="80"/>
    <n v="452100.51596300001"/>
    <n v="4446916.6812100001"/>
    <n v="239.08699999999999"/>
    <n v="0"/>
    <n v="0"/>
    <n v="0"/>
    <n v="0"/>
    <n v="0"/>
    <n v="0"/>
    <n v="0"/>
    <n v="233.82"/>
    <n v="5.2669999999999995"/>
    <n v="0"/>
    <s v="03-1423"/>
    <s v="46.71.1"/>
    <s v="Wholesale trade, except trade of motor vehicles and motorcycles"/>
  </r>
  <r>
    <x v="3"/>
    <s v="Վ-ՍԱՆԿ"/>
    <x v="80"/>
    <n v="452100.51596300001"/>
    <n v="4446916.6812100001"/>
    <n v="397.13436000000002"/>
    <n v="0"/>
    <n v="0"/>
    <n v="0"/>
    <n v="0"/>
    <n v="0"/>
    <n v="0"/>
    <n v="0"/>
    <n v="397.12"/>
    <n v="1.436E-2"/>
    <n v="0"/>
    <s v="173"/>
    <s v="46.71.1"/>
    <s v="Wholesale trade, except trade of motor vehicles and motorcycles"/>
  </r>
  <r>
    <x v="4"/>
    <s v="Վ-ՍԱՆԿ"/>
    <x v="80"/>
    <n v="452100.51596300001"/>
    <n v="4446916.6812100001"/>
    <n v="397.13436000000002"/>
    <n v="0"/>
    <n v="0"/>
    <n v="0"/>
    <n v="0"/>
    <n v="0"/>
    <n v="0"/>
    <n v="0"/>
    <n v="397.12"/>
    <n v="1.436E-2"/>
    <n v="0"/>
    <s v="173"/>
    <s v="46.71.1"/>
    <s v="Wholesale trade, except trade of motor vehicles and motorcycles"/>
  </r>
  <r>
    <x v="5"/>
    <s v="Վ-ՍԱՆԿ"/>
    <x v="80"/>
    <n v="452100.51596300001"/>
    <n v="4446916.6812100001"/>
    <n v="397.13436000000002"/>
    <n v="0"/>
    <n v="0"/>
    <n v="0"/>
    <n v="0"/>
    <n v="0"/>
    <n v="0"/>
    <n v="0"/>
    <n v="397.13436000000002"/>
    <n v="0"/>
    <n v="0"/>
    <s v="173"/>
    <s v="46.71.1"/>
    <s v="Wholesale trade, except trade of motor vehicles and motorcycles"/>
  </r>
  <r>
    <x v="6"/>
    <s v="Վ-ՍԱՆԿ"/>
    <x v="80"/>
    <n v="452100.51596300001"/>
    <n v="4446916.6812100001"/>
    <n v="397.13436000000002"/>
    <n v="0"/>
    <n v="0"/>
    <n v="0"/>
    <n v="0"/>
    <n v="0"/>
    <n v="0"/>
    <n v="0"/>
    <n v="397.13436000000002"/>
    <n v="0"/>
    <n v="0"/>
    <s v="173"/>
    <s v="46.71.1"/>
    <s v="Wholesale trade, except trade of motor vehicles and motorcycles"/>
  </r>
  <r>
    <x v="1"/>
    <s v="Վ-ՍԱՆԿ"/>
    <x v="80"/>
    <n v="452100.51596300001"/>
    <n v="4446916.6812100001"/>
    <n v="397.13436000000002"/>
    <n v="0"/>
    <n v="0"/>
    <n v="0"/>
    <n v="0"/>
    <n v="0"/>
    <n v="0"/>
    <n v="0"/>
    <n v="397.13436000000002"/>
    <n v="0"/>
    <n v="0"/>
    <s v=""/>
    <s v="46.71.1"/>
    <s v="Wholesale trade, except trade of motor vehicles and motorcycles"/>
  </r>
  <r>
    <x v="0"/>
    <s v="Վ-ՍԱՆԿ"/>
    <x v="80"/>
    <n v="452100.51596300001"/>
    <n v="4446916.6812100001"/>
    <n v="398.13436000000002"/>
    <n v="0"/>
    <n v="0"/>
    <n v="0"/>
    <n v="0"/>
    <n v="0"/>
    <n v="0"/>
    <n v="0"/>
    <n v="398.13436000000002"/>
    <n v="0"/>
    <n v="0"/>
    <s v="173"/>
    <s v="46.71.1"/>
    <s v="Wholesale trade, except trade of motor vehicles and motorcycles"/>
  </r>
  <r>
    <x v="3"/>
    <s v="ՔԱՐ ԵՎ ԱՎԱԶ ՈՉ ՀԱՆՔԱՅԻՆ ՀԱՆԱԾՈՆԵՐ"/>
    <x v="81"/>
    <n v="457195.79706499999"/>
    <n v="4443856.5493000001"/>
    <n v="11.642000000000001"/>
    <n v="11.64"/>
    <n v="0"/>
    <n v="11.64"/>
    <n v="0"/>
    <n v="0"/>
    <n v="5.9999999999999995E-4"/>
    <n v="1.4E-3"/>
    <n v="0"/>
    <n v="0"/>
    <n v="0"/>
    <s v="03-2044"/>
    <s v="08.11.1"/>
    <s v="Other sectors of Mining and Quarrying industry"/>
  </r>
  <r>
    <x v="4"/>
    <s v="ՔԱՐ ԵՎ ԱՎԱԶ ՈՉ ՀԱՆՔԱՅԻՆ ՀԱՆԱԾՈՆԵՐ"/>
    <x v="81"/>
    <n v="457195.79706499999"/>
    <n v="4443856.5493000001"/>
    <n v="11.625"/>
    <n v="11.624000000000001"/>
    <n v="0"/>
    <n v="11.624000000000001"/>
    <n v="0"/>
    <n v="0"/>
    <n v="2.9999999999999997E-4"/>
    <n v="6.9999999999999999E-4"/>
    <n v="0"/>
    <n v="0"/>
    <n v="0"/>
    <s v="03-2044"/>
    <s v="08.11.1"/>
    <s v="Other sectors of Mining and Quarrying industry"/>
  </r>
  <r>
    <x v="5"/>
    <s v="ՔԱՐ ԵՎ ԱՎԱԶ ՈՉ ՀԱՆՔԱՅԻՆ ՀԱՆԱԾՈՆԵՐ"/>
    <x v="81"/>
    <n v="457195.79706499999"/>
    <n v="4443856.5493000001"/>
    <n v="11.625"/>
    <n v="11.624000000000001"/>
    <n v="0"/>
    <n v="11.624000000000001"/>
    <n v="0"/>
    <n v="0"/>
    <n v="2.9999999999999997E-4"/>
    <n v="6.9999999999999999E-4"/>
    <n v="0"/>
    <n v="0"/>
    <n v="0"/>
    <s v="03-2044"/>
    <s v="08.11.1"/>
    <s v="Other sectors of Mining and Quarrying industry"/>
  </r>
  <r>
    <x v="5"/>
    <s v="ՖԼԵՇ"/>
    <x v="82"/>
    <n v="452592.33221899997"/>
    <n v="4446068.9983099997"/>
    <n v="15"/>
    <n v="0"/>
    <n v="0"/>
    <n v="0"/>
    <n v="0"/>
    <n v="0"/>
    <n v="0"/>
    <n v="0"/>
    <n v="15"/>
    <n v="0"/>
    <n v="0"/>
    <s v="13"/>
    <s v="46.71.2"/>
    <s v="Wholesale trade, except trade of motor vehicles and motorcycles"/>
  </r>
  <r>
    <x v="6"/>
    <s v="ՖԼԵՇ"/>
    <x v="82"/>
    <n v="452592.33221899997"/>
    <n v="4446068.9983099997"/>
    <n v="15"/>
    <n v="0"/>
    <n v="0"/>
    <n v="0"/>
    <n v="0"/>
    <n v="0"/>
    <n v="0"/>
    <n v="0"/>
    <n v="15"/>
    <n v="0"/>
    <n v="0"/>
    <s v="13"/>
    <s v="46.71.2"/>
    <s v="Wholesale trade, except trade of motor vehicles and motorcycles"/>
  </r>
  <r>
    <x v="1"/>
    <s v="ՖԼԵՇ"/>
    <x v="82"/>
    <n v="452592.33221899997"/>
    <n v="4446068.9983099997"/>
    <n v="15"/>
    <n v="0"/>
    <n v="0"/>
    <n v="0"/>
    <n v="0"/>
    <n v="0"/>
    <n v="0"/>
    <n v="0"/>
    <n v="15"/>
    <n v="0"/>
    <n v="0"/>
    <s v="13"/>
    <s v="46.71.2"/>
    <s v="Wholesale trade, except trade of motor vehicles and motorcycles"/>
  </r>
  <r>
    <x v="0"/>
    <s v="ՖԼԵՇ"/>
    <x v="82"/>
    <n v="452592.33221899997"/>
    <n v="4446068.9983099997"/>
    <n v="16"/>
    <n v="0"/>
    <n v="0"/>
    <n v="0"/>
    <n v="0"/>
    <n v="0"/>
    <n v="0"/>
    <n v="0"/>
    <n v="16"/>
    <n v="0"/>
    <n v="0"/>
    <s v="13"/>
    <s v="46.71.2"/>
    <s v="Wholesale trade, except trade of motor vehicles and motorcycl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6" indent="0" outline="1" outlineData="1" multipleFieldFilters="0" rowHeaderCaption="Names of_x000a_agent-enterprises_x000a_">
  <location ref="A3:K86" firstHeaderRow="0" firstDataRow="1" firstDataCol="1" rowPageCount="1" colPageCount="1"/>
  <pivotFields count="19">
    <pivotField axis="axisPage" showAll="0">
      <items count="9">
        <item x="7"/>
        <item x="2"/>
        <item x="3"/>
        <item x="4"/>
        <item x="5"/>
        <item x="6"/>
        <item x="1"/>
        <item x="0"/>
        <item t="default"/>
      </items>
    </pivotField>
    <pivotField showAll="0"/>
    <pivotField axis="axisRow" showAll="0" sortType="descending">
      <items count="85">
        <item m="1" x="83"/>
        <item x="0"/>
        <item x="1"/>
        <item x="18"/>
        <item x="2"/>
        <item x="56"/>
        <item x="9"/>
        <item x="10"/>
        <item x="11"/>
        <item x="53"/>
        <item x="54"/>
        <item x="13"/>
        <item x="14"/>
        <item x="4"/>
        <item x="5"/>
        <item x="6"/>
        <item x="7"/>
        <item x="16"/>
        <item x="33"/>
        <item x="15"/>
        <item x="55"/>
        <item x="49"/>
        <item x="17"/>
        <item x="46"/>
        <item x="24"/>
        <item x="28"/>
        <item x="25"/>
        <item x="39"/>
        <item x="26"/>
        <item x="41"/>
        <item x="51"/>
        <item x="43"/>
        <item x="44"/>
        <item x="42"/>
        <item x="30"/>
        <item x="29"/>
        <item x="82"/>
        <item x="31"/>
        <item x="77"/>
        <item x="21"/>
        <item x="57"/>
        <item x="79"/>
        <item x="8"/>
        <item x="23"/>
        <item x="70"/>
        <item x="60"/>
        <item x="48"/>
        <item x="38"/>
        <item x="63"/>
        <item x="64"/>
        <item x="19"/>
        <item x="71"/>
        <item x="62"/>
        <item x="50"/>
        <item x="72"/>
        <item x="27"/>
        <item x="59"/>
        <item x="73"/>
        <item x="67"/>
        <item x="68"/>
        <item x="69"/>
        <item x="74"/>
        <item x="66"/>
        <item x="81"/>
        <item x="75"/>
        <item x="78"/>
        <item x="65"/>
        <item x="35"/>
        <item x="58"/>
        <item x="3"/>
        <item x="80"/>
        <item x="76"/>
        <item x="52"/>
        <item x="37"/>
        <item x="34"/>
        <item x="36"/>
        <item x="47"/>
        <item x="12"/>
        <item x="20"/>
        <item x="22"/>
        <item x="32"/>
        <item x="40"/>
        <item x="45"/>
        <item x="6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4" showAll="0"/>
    <pivotField numFmtId="164"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2"/>
  </rowFields>
  <rowItems count="83">
    <i>
      <x v="10"/>
    </i>
    <i>
      <x v="9"/>
    </i>
    <i>
      <x v="73"/>
    </i>
    <i>
      <x v="8"/>
    </i>
    <i>
      <x v="52"/>
    </i>
    <i>
      <x v="70"/>
    </i>
    <i>
      <x v="16"/>
    </i>
    <i>
      <x v="38"/>
    </i>
    <i>
      <x v="69"/>
    </i>
    <i>
      <x v="79"/>
    </i>
    <i>
      <x v="67"/>
    </i>
    <i>
      <x v="50"/>
    </i>
    <i>
      <x v="3"/>
    </i>
    <i>
      <x v="74"/>
    </i>
    <i>
      <x v="48"/>
    </i>
    <i>
      <x v="66"/>
    </i>
    <i>
      <x v="57"/>
    </i>
    <i>
      <x v="54"/>
    </i>
    <i>
      <x v="43"/>
    </i>
    <i>
      <x v="15"/>
    </i>
    <i>
      <x v="20"/>
    </i>
    <i>
      <x v="23"/>
    </i>
    <i>
      <x v="34"/>
    </i>
    <i>
      <x v="7"/>
    </i>
    <i>
      <x v="4"/>
    </i>
    <i>
      <x v="77"/>
    </i>
    <i>
      <x v="30"/>
    </i>
    <i>
      <x v="49"/>
    </i>
    <i>
      <x v="18"/>
    </i>
    <i>
      <x v="75"/>
    </i>
    <i>
      <x v="71"/>
    </i>
    <i>
      <x v="82"/>
    </i>
    <i>
      <x v="44"/>
    </i>
    <i>
      <x v="61"/>
    </i>
    <i>
      <x v="81"/>
    </i>
    <i>
      <x v="5"/>
    </i>
    <i>
      <x v="51"/>
    </i>
    <i>
      <x v="12"/>
    </i>
    <i>
      <x v="80"/>
    </i>
    <i>
      <x v="64"/>
    </i>
    <i>
      <x v="17"/>
    </i>
    <i>
      <x v="37"/>
    </i>
    <i>
      <x v="36"/>
    </i>
    <i>
      <x v="21"/>
    </i>
    <i>
      <x v="41"/>
    </i>
    <i>
      <x v="76"/>
    </i>
    <i>
      <x v="53"/>
    </i>
    <i>
      <x v="42"/>
    </i>
    <i>
      <x v="35"/>
    </i>
    <i>
      <x v="47"/>
    </i>
    <i>
      <x v="63"/>
    </i>
    <i>
      <x v="59"/>
    </i>
    <i>
      <x v="56"/>
    </i>
    <i>
      <x v="55"/>
    </i>
    <i>
      <x v="45"/>
    </i>
    <i>
      <x v="22"/>
    </i>
    <i>
      <x v="58"/>
    </i>
    <i>
      <x v="19"/>
    </i>
    <i>
      <x v="39"/>
    </i>
    <i>
      <x v="33"/>
    </i>
    <i>
      <x v="25"/>
    </i>
    <i>
      <x v="29"/>
    </i>
    <i>
      <x v="28"/>
    </i>
    <i>
      <x v="46"/>
    </i>
    <i>
      <x v="1"/>
    </i>
    <i>
      <x v="78"/>
    </i>
    <i>
      <x v="31"/>
    </i>
    <i>
      <x v="11"/>
    </i>
    <i>
      <x v="2"/>
    </i>
    <i>
      <x v="83"/>
    </i>
    <i>
      <x v="26"/>
    </i>
    <i>
      <x v="40"/>
    </i>
    <i>
      <x v="14"/>
    </i>
    <i>
      <x v="13"/>
    </i>
    <i>
      <x v="60"/>
    </i>
    <i>
      <x v="6"/>
    </i>
    <i>
      <x v="62"/>
    </i>
    <i>
      <x v="72"/>
    </i>
    <i>
      <x v="65"/>
    </i>
    <i>
      <x v="27"/>
    </i>
    <i>
      <x v="24"/>
    </i>
    <i>
      <x v="32"/>
    </i>
    <i>
      <x v="68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hier="-1"/>
  </pageFields>
  <dataFields count="10">
    <dataField name="Total air pollution (2007-2014), tonnes_x000a_(K+N+O+P+Q+R+S+T)_x000a_ ton" fld="5" baseField="0" baseItem="0"/>
    <dataField name="'inorganic dust, ton" fld="8" baseField="0" baseItem="0"/>
    <dataField name="' carbon momoxide, ton" fld="11" baseField="0" baseItem="0"/>
    <dataField name="'nitrogen oxides (NOx)_x000a_ton" fld="12" baseField="0" baseItem="0"/>
    <dataField name="'organic dust, ton" fld="7" baseField="0" baseItem="0"/>
    <dataField name="'total heavy metals. Ton" fld="9" baseField="0" baseItem="0"/>
    <dataField name="'sulfur dioxide (SO2),_x000a_ton" fld="10" baseField="0" baseItem="0"/>
    <dataField name="'carbonates_x000a_ (without volatile organic compounds), ton" fld="13" baseField="0" baseItem="0"/>
    <dataField name="'volatile organic compounds (VOC), ton" fld="14" baseField="0" baseItem="0"/>
    <dataField name="'other, ton" fld="15" baseField="0" baseItem="0"/>
  </dataFields>
  <formats count="3">
    <format dxfId="2">
      <pivotArea field="2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5" sqref="C5"/>
    </sheetView>
  </sheetViews>
  <sheetFormatPr defaultRowHeight="14.4"/>
  <cols>
    <col min="2" max="2" width="57.5546875" customWidth="1"/>
    <col min="3" max="3" width="34.6640625" customWidth="1"/>
  </cols>
  <sheetData>
    <row r="1" spans="1:3">
      <c r="A1" s="1"/>
      <c r="B1" s="1" t="s">
        <v>471</v>
      </c>
      <c r="C1" s="1" t="s">
        <v>472</v>
      </c>
    </row>
    <row r="2" spans="1:3">
      <c r="A2">
        <v>1</v>
      </c>
      <c r="B2" t="s">
        <v>221</v>
      </c>
      <c r="C2" t="s">
        <v>485</v>
      </c>
    </row>
    <row r="3" spans="1:3">
      <c r="A3">
        <v>2</v>
      </c>
      <c r="B3" t="s">
        <v>477</v>
      </c>
      <c r="C3" t="s">
        <v>479</v>
      </c>
    </row>
    <row r="4" spans="1:3">
      <c r="A4">
        <v>3</v>
      </c>
      <c r="B4" t="s">
        <v>481</v>
      </c>
      <c r="C4" t="s">
        <v>480</v>
      </c>
    </row>
    <row r="5" spans="1:3">
      <c r="A5">
        <v>4</v>
      </c>
      <c r="B5" t="s">
        <v>473</v>
      </c>
      <c r="C5" t="s">
        <v>476</v>
      </c>
    </row>
    <row r="6" spans="1:3">
      <c r="A6">
        <v>5</v>
      </c>
      <c r="B6" t="s">
        <v>474</v>
      </c>
      <c r="C6" t="s">
        <v>482</v>
      </c>
    </row>
    <row r="7" spans="1:3">
      <c r="A7">
        <v>6</v>
      </c>
      <c r="B7" t="s">
        <v>478</v>
      </c>
      <c r="C7" t="s">
        <v>483</v>
      </c>
    </row>
    <row r="8" spans="1:3">
      <c r="A8">
        <v>7</v>
      </c>
      <c r="B8" t="s">
        <v>475</v>
      </c>
      <c r="C8" t="s">
        <v>484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30" sqref="B30"/>
    </sheetView>
  </sheetViews>
  <sheetFormatPr defaultRowHeight="14.4"/>
  <cols>
    <col min="2" max="2" width="67.6640625" customWidth="1"/>
  </cols>
  <sheetData>
    <row r="1" spans="1:2">
      <c r="A1" s="1" t="s">
        <v>0</v>
      </c>
      <c r="B1" s="1" t="s">
        <v>1</v>
      </c>
    </row>
    <row r="2" spans="1:2">
      <c r="A2">
        <v>1</v>
      </c>
      <c r="B2" t="s">
        <v>2</v>
      </c>
    </row>
    <row r="3" spans="1:2">
      <c r="A3">
        <v>2</v>
      </c>
      <c r="B3" t="s">
        <v>3</v>
      </c>
    </row>
    <row r="4" spans="1:2">
      <c r="A4">
        <v>3</v>
      </c>
      <c r="B4" t="s">
        <v>4</v>
      </c>
    </row>
    <row r="5" spans="1:2">
      <c r="A5">
        <v>4</v>
      </c>
      <c r="B5" t="s">
        <v>5</v>
      </c>
    </row>
    <row r="6" spans="1:2">
      <c r="A6">
        <v>5</v>
      </c>
      <c r="B6" t="s">
        <v>6</v>
      </c>
    </row>
    <row r="7" spans="1:2">
      <c r="A7">
        <v>6</v>
      </c>
      <c r="B7" t="s">
        <v>7</v>
      </c>
    </row>
    <row r="8" spans="1:2">
      <c r="A8">
        <v>7</v>
      </c>
      <c r="B8" t="s">
        <v>8</v>
      </c>
    </row>
    <row r="9" spans="1:2">
      <c r="A9">
        <v>8</v>
      </c>
      <c r="B9" t="s">
        <v>9</v>
      </c>
    </row>
    <row r="10" spans="1:2">
      <c r="A10">
        <v>9</v>
      </c>
      <c r="B10" t="s">
        <v>10</v>
      </c>
    </row>
    <row r="11" spans="1:2">
      <c r="A11">
        <v>10</v>
      </c>
      <c r="B11" t="s">
        <v>11</v>
      </c>
    </row>
    <row r="12" spans="1:2">
      <c r="A12">
        <v>11</v>
      </c>
      <c r="B12" t="s">
        <v>12</v>
      </c>
    </row>
    <row r="13" spans="1:2">
      <c r="A13">
        <v>12</v>
      </c>
      <c r="B13" t="s">
        <v>13</v>
      </c>
    </row>
    <row r="14" spans="1:2">
      <c r="A14">
        <v>13</v>
      </c>
      <c r="B14" t="s">
        <v>14</v>
      </c>
    </row>
    <row r="15" spans="1:2">
      <c r="A15">
        <v>14</v>
      </c>
      <c r="B15" t="s">
        <v>15</v>
      </c>
    </row>
    <row r="16" spans="1:2">
      <c r="A16">
        <v>15</v>
      </c>
      <c r="B16" t="s">
        <v>16</v>
      </c>
    </row>
    <row r="17" spans="1:2">
      <c r="A17">
        <v>16</v>
      </c>
      <c r="B17" t="s">
        <v>17</v>
      </c>
    </row>
    <row r="18" spans="1:2">
      <c r="A18">
        <v>17</v>
      </c>
      <c r="B18" t="s">
        <v>18</v>
      </c>
    </row>
    <row r="19" spans="1:2">
      <c r="A19">
        <v>18</v>
      </c>
      <c r="B19" t="s">
        <v>19</v>
      </c>
    </row>
    <row r="20" spans="1:2">
      <c r="A20">
        <v>19</v>
      </c>
      <c r="B20" t="s">
        <v>20</v>
      </c>
    </row>
    <row r="21" spans="1:2">
      <c r="A21">
        <v>20</v>
      </c>
      <c r="B21" t="s">
        <v>21</v>
      </c>
    </row>
    <row r="22" spans="1:2">
      <c r="A22">
        <v>21</v>
      </c>
      <c r="B22" t="s">
        <v>22</v>
      </c>
    </row>
    <row r="23" spans="1:2">
      <c r="A23">
        <v>22</v>
      </c>
      <c r="B23" t="s">
        <v>23</v>
      </c>
    </row>
    <row r="24" spans="1:2">
      <c r="A24">
        <v>23</v>
      </c>
      <c r="B24" t="s">
        <v>24</v>
      </c>
    </row>
    <row r="25" spans="1:2">
      <c r="A25">
        <v>24</v>
      </c>
      <c r="B25" t="s">
        <v>25</v>
      </c>
    </row>
    <row r="26" spans="1:2">
      <c r="A26">
        <v>25</v>
      </c>
      <c r="B26" t="s">
        <v>26</v>
      </c>
    </row>
    <row r="27" spans="1:2">
      <c r="A27">
        <v>26</v>
      </c>
      <c r="B27" t="s">
        <v>27</v>
      </c>
    </row>
    <row r="28" spans="1:2">
      <c r="A28">
        <v>27</v>
      </c>
      <c r="B28" t="s">
        <v>28</v>
      </c>
    </row>
    <row r="29" spans="1:2">
      <c r="A29">
        <v>28</v>
      </c>
      <c r="B29" t="s">
        <v>29</v>
      </c>
    </row>
    <row r="30" spans="1:2">
      <c r="A30">
        <v>29</v>
      </c>
      <c r="B30" t="s">
        <v>30</v>
      </c>
    </row>
    <row r="31" spans="1:2">
      <c r="A31">
        <v>30</v>
      </c>
      <c r="B31" t="s">
        <v>31</v>
      </c>
    </row>
    <row r="32" spans="1:2">
      <c r="A32">
        <v>31</v>
      </c>
      <c r="B32" t="s">
        <v>32</v>
      </c>
    </row>
    <row r="33" spans="1:2">
      <c r="A33">
        <v>32</v>
      </c>
      <c r="B33" t="s">
        <v>33</v>
      </c>
    </row>
    <row r="34" spans="1:2">
      <c r="A34">
        <v>33</v>
      </c>
      <c r="B34" t="s">
        <v>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B16" sqref="B16"/>
    </sheetView>
  </sheetViews>
  <sheetFormatPr defaultRowHeight="14.4"/>
  <cols>
    <col min="2" max="2" width="0.109375" customWidth="1"/>
    <col min="3" max="3" width="37.21875" customWidth="1"/>
  </cols>
  <sheetData>
    <row r="1" spans="1:6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>
      <c r="A2">
        <v>1</v>
      </c>
      <c r="B2" t="s">
        <v>40</v>
      </c>
      <c r="C2" t="s">
        <v>41</v>
      </c>
      <c r="D2">
        <v>40.185254999999998</v>
      </c>
      <c r="E2">
        <v>44.452885999999999</v>
      </c>
      <c r="F2">
        <v>2</v>
      </c>
    </row>
    <row r="3" spans="1:6">
      <c r="A3">
        <v>2</v>
      </c>
      <c r="B3" t="s">
        <v>42</v>
      </c>
      <c r="C3" t="s">
        <v>43</v>
      </c>
      <c r="D3">
        <v>40.186028999999998</v>
      </c>
      <c r="E3">
        <v>44.515191000000002</v>
      </c>
      <c r="F3">
        <v>7</v>
      </c>
    </row>
    <row r="4" spans="1:6">
      <c r="A4">
        <v>3</v>
      </c>
      <c r="B4" t="s">
        <v>44</v>
      </c>
      <c r="C4" t="s">
        <v>45</v>
      </c>
      <c r="D4">
        <v>40.185183000000002</v>
      </c>
      <c r="E4">
        <v>44.452882000000002</v>
      </c>
      <c r="F4">
        <v>11</v>
      </c>
    </row>
    <row r="5" spans="1:6">
      <c r="A5">
        <v>4</v>
      </c>
      <c r="B5" t="s">
        <v>46</v>
      </c>
      <c r="C5" t="s">
        <v>47</v>
      </c>
      <c r="D5">
        <v>40.183264000000001</v>
      </c>
      <c r="E5">
        <v>44.459555999999999</v>
      </c>
      <c r="F5">
        <v>19</v>
      </c>
    </row>
    <row r="6" spans="1:6">
      <c r="A6">
        <v>5</v>
      </c>
      <c r="B6" t="s">
        <v>48</v>
      </c>
      <c r="C6" t="s">
        <v>49</v>
      </c>
      <c r="D6">
        <v>40.138058999999998</v>
      </c>
      <c r="E6">
        <v>44.446860999999998</v>
      </c>
      <c r="F6">
        <v>17</v>
      </c>
    </row>
    <row r="7" spans="1:6">
      <c r="A7">
        <v>6</v>
      </c>
      <c r="B7" t="s">
        <v>50</v>
      </c>
      <c r="C7" t="s">
        <v>51</v>
      </c>
      <c r="D7">
        <v>40.174123000000002</v>
      </c>
      <c r="E7">
        <v>44.445827000000001</v>
      </c>
      <c r="F7">
        <v>17</v>
      </c>
    </row>
    <row r="8" spans="1:6">
      <c r="A8">
        <v>7</v>
      </c>
      <c r="B8" t="s">
        <v>52</v>
      </c>
      <c r="C8" t="s">
        <v>53</v>
      </c>
      <c r="D8">
        <v>40.221452999999997</v>
      </c>
      <c r="E8">
        <v>44.566992999999997</v>
      </c>
      <c r="F8">
        <v>11</v>
      </c>
    </row>
    <row r="9" spans="1:6">
      <c r="A9">
        <v>8</v>
      </c>
      <c r="B9" t="s">
        <v>54</v>
      </c>
      <c r="C9" t="s">
        <v>55</v>
      </c>
      <c r="D9">
        <v>40.203825000000002</v>
      </c>
      <c r="E9">
        <v>44.549951</v>
      </c>
      <c r="F9">
        <v>10</v>
      </c>
    </row>
    <row r="10" spans="1:6">
      <c r="A10">
        <v>9</v>
      </c>
      <c r="B10" t="s">
        <v>56</v>
      </c>
      <c r="C10" t="s">
        <v>57</v>
      </c>
      <c r="D10">
        <v>40.211233999999997</v>
      </c>
      <c r="E10">
        <v>44.508014000000003</v>
      </c>
      <c r="F10">
        <v>18</v>
      </c>
    </row>
    <row r="11" spans="1:6">
      <c r="A11">
        <v>10</v>
      </c>
      <c r="B11" t="s">
        <v>58</v>
      </c>
      <c r="C11" t="s">
        <v>59</v>
      </c>
      <c r="D11">
        <v>40.142561999999998</v>
      </c>
      <c r="E11">
        <v>44.521031000000001</v>
      </c>
      <c r="F11">
        <v>17</v>
      </c>
    </row>
    <row r="12" spans="1:6">
      <c r="A12">
        <v>11</v>
      </c>
      <c r="B12" t="s">
        <v>60</v>
      </c>
      <c r="C12" t="s">
        <v>61</v>
      </c>
      <c r="D12">
        <v>40.152160000000002</v>
      </c>
      <c r="E12">
        <v>44.400036</v>
      </c>
      <c r="F12">
        <v>28</v>
      </c>
    </row>
    <row r="13" spans="1:6">
      <c r="A13">
        <v>12</v>
      </c>
      <c r="B13" t="s">
        <v>62</v>
      </c>
      <c r="C13" t="s">
        <v>63</v>
      </c>
      <c r="D13">
        <v>40.122132000000001</v>
      </c>
      <c r="E13">
        <v>44.518751999999999</v>
      </c>
      <c r="F13">
        <v>1</v>
      </c>
    </row>
    <row r="14" spans="1:6">
      <c r="A14">
        <v>13</v>
      </c>
      <c r="B14" t="s">
        <v>64</v>
      </c>
      <c r="C14" t="s">
        <v>497</v>
      </c>
      <c r="D14">
        <v>40.120192000000003</v>
      </c>
      <c r="E14">
        <v>44.518006</v>
      </c>
      <c r="F14">
        <v>1</v>
      </c>
    </row>
    <row r="15" spans="1:6">
      <c r="A15">
        <v>14</v>
      </c>
      <c r="B15" t="s">
        <v>65</v>
      </c>
      <c r="C15" t="s">
        <v>66</v>
      </c>
      <c r="D15">
        <v>40.148622000000003</v>
      </c>
      <c r="E15">
        <v>44.485205999999998</v>
      </c>
      <c r="F15">
        <v>23</v>
      </c>
    </row>
    <row r="16" spans="1:6">
      <c r="A16">
        <v>15</v>
      </c>
      <c r="B16" t="s">
        <v>67</v>
      </c>
      <c r="C16" t="s">
        <v>68</v>
      </c>
      <c r="D16">
        <v>40.144316000000003</v>
      </c>
      <c r="E16">
        <v>44.460887999999997</v>
      </c>
      <c r="F16">
        <v>17</v>
      </c>
    </row>
    <row r="17" spans="1:6">
      <c r="A17">
        <v>16</v>
      </c>
      <c r="B17" t="s">
        <v>69</v>
      </c>
      <c r="C17" t="s">
        <v>70</v>
      </c>
      <c r="D17">
        <v>40.185668999999997</v>
      </c>
      <c r="E17">
        <v>44.427134000000002</v>
      </c>
      <c r="F17">
        <v>11</v>
      </c>
    </row>
    <row r="18" spans="1:6">
      <c r="A18">
        <v>17</v>
      </c>
      <c r="B18" t="s">
        <v>71</v>
      </c>
      <c r="C18" t="s">
        <v>72</v>
      </c>
      <c r="D18">
        <v>40.162804000000001</v>
      </c>
      <c r="E18">
        <v>44.461559999999999</v>
      </c>
      <c r="F18">
        <v>17</v>
      </c>
    </row>
    <row r="19" spans="1:6">
      <c r="A19">
        <v>18</v>
      </c>
      <c r="B19" t="s">
        <v>73</v>
      </c>
      <c r="C19" t="s">
        <v>74</v>
      </c>
      <c r="D19">
        <v>40.141717</v>
      </c>
      <c r="E19">
        <v>44.489246999999999</v>
      </c>
      <c r="F19">
        <v>17</v>
      </c>
    </row>
    <row r="20" spans="1:6">
      <c r="A20">
        <v>19</v>
      </c>
      <c r="B20" t="s">
        <v>75</v>
      </c>
      <c r="C20" t="s">
        <v>76</v>
      </c>
      <c r="D20">
        <v>40.164796000000003</v>
      </c>
      <c r="E20">
        <v>44.572290000000002</v>
      </c>
      <c r="F20">
        <v>17</v>
      </c>
    </row>
    <row r="21" spans="1:6">
      <c r="A21">
        <v>20</v>
      </c>
      <c r="B21" t="s">
        <v>77</v>
      </c>
      <c r="C21" t="s">
        <v>78</v>
      </c>
      <c r="D21">
        <v>40.152099</v>
      </c>
      <c r="E21">
        <v>44.532944000000001</v>
      </c>
      <c r="F21">
        <v>17</v>
      </c>
    </row>
    <row r="22" spans="1:6">
      <c r="A22">
        <v>21</v>
      </c>
      <c r="B22" t="s">
        <v>79</v>
      </c>
      <c r="C22" t="s">
        <v>508</v>
      </c>
      <c r="D22">
        <v>40.195269000000003</v>
      </c>
      <c r="E22">
        <v>44.546346999999997</v>
      </c>
      <c r="F22">
        <v>19</v>
      </c>
    </row>
    <row r="23" spans="1:6">
      <c r="A23">
        <v>22</v>
      </c>
      <c r="B23" t="s">
        <v>80</v>
      </c>
      <c r="C23" t="s">
        <v>81</v>
      </c>
      <c r="D23">
        <v>40.146946</v>
      </c>
      <c r="E23">
        <v>44.500073999999998</v>
      </c>
      <c r="F23">
        <v>14</v>
      </c>
    </row>
    <row r="24" spans="1:6">
      <c r="A24">
        <v>23</v>
      </c>
      <c r="B24" t="s">
        <v>82</v>
      </c>
      <c r="C24" t="s">
        <v>499</v>
      </c>
      <c r="D24">
        <v>40.144289000000001</v>
      </c>
      <c r="E24">
        <v>44.499243999999997</v>
      </c>
      <c r="F24">
        <v>11</v>
      </c>
    </row>
    <row r="25" spans="1:6">
      <c r="A25">
        <v>24</v>
      </c>
      <c r="B25" t="s">
        <v>83</v>
      </c>
      <c r="C25" t="s">
        <v>84</v>
      </c>
      <c r="D25">
        <v>40.180253999999998</v>
      </c>
      <c r="E25">
        <v>44.507508000000001</v>
      </c>
      <c r="F25">
        <v>19</v>
      </c>
    </row>
    <row r="26" spans="1:6">
      <c r="A26">
        <v>25</v>
      </c>
      <c r="B26" t="s">
        <v>85</v>
      </c>
      <c r="C26" t="s">
        <v>86</v>
      </c>
      <c r="D26">
        <v>40.179375</v>
      </c>
      <c r="E26">
        <v>44.490130000000001</v>
      </c>
      <c r="F26">
        <v>24</v>
      </c>
    </row>
    <row r="27" spans="1:6">
      <c r="A27">
        <v>26</v>
      </c>
      <c r="B27" t="s">
        <v>87</v>
      </c>
      <c r="C27" t="s">
        <v>88</v>
      </c>
      <c r="D27">
        <v>40.138596999999997</v>
      </c>
      <c r="E27">
        <v>44.523051000000002</v>
      </c>
      <c r="F27">
        <v>19</v>
      </c>
    </row>
    <row r="28" spans="1:6">
      <c r="A28">
        <v>27</v>
      </c>
      <c r="B28" t="s">
        <v>89</v>
      </c>
      <c r="C28" t="s">
        <v>90</v>
      </c>
      <c r="D28">
        <v>40.150027000000001</v>
      </c>
      <c r="E28">
        <v>44.47325</v>
      </c>
      <c r="F28">
        <v>11</v>
      </c>
    </row>
    <row r="29" spans="1:6">
      <c r="A29">
        <v>28</v>
      </c>
      <c r="B29" t="s">
        <v>91</v>
      </c>
      <c r="C29" t="s">
        <v>92</v>
      </c>
      <c r="D29">
        <v>40.184457999999999</v>
      </c>
      <c r="E29">
        <v>44.429087000000003</v>
      </c>
      <c r="F29">
        <v>3</v>
      </c>
    </row>
    <row r="30" spans="1:6">
      <c r="A30">
        <v>29</v>
      </c>
      <c r="B30" t="s">
        <v>93</v>
      </c>
      <c r="C30" t="s">
        <v>94</v>
      </c>
      <c r="D30">
        <v>40.187410999999997</v>
      </c>
      <c r="E30">
        <v>44.426234999999998</v>
      </c>
      <c r="F30">
        <v>11</v>
      </c>
    </row>
    <row r="31" spans="1:6">
      <c r="A31">
        <v>30</v>
      </c>
      <c r="B31" t="s">
        <v>95</v>
      </c>
      <c r="C31" t="s">
        <v>96</v>
      </c>
      <c r="D31">
        <v>40.181125000000002</v>
      </c>
      <c r="E31">
        <v>44.507207000000001</v>
      </c>
      <c r="F31">
        <v>2</v>
      </c>
    </row>
    <row r="32" spans="1:6">
      <c r="A32">
        <v>31</v>
      </c>
      <c r="B32" t="s">
        <v>97</v>
      </c>
      <c r="C32" t="s">
        <v>98</v>
      </c>
      <c r="D32">
        <v>40.191119</v>
      </c>
      <c r="E32">
        <v>44.464906999999997</v>
      </c>
      <c r="F32">
        <v>23</v>
      </c>
    </row>
    <row r="33" spans="1:6">
      <c r="A33">
        <v>32</v>
      </c>
      <c r="B33" t="s">
        <v>99</v>
      </c>
      <c r="C33" t="s">
        <v>100</v>
      </c>
      <c r="D33">
        <v>40.191522999999997</v>
      </c>
      <c r="E33">
        <v>44.529164999999999</v>
      </c>
      <c r="F33">
        <v>29</v>
      </c>
    </row>
    <row r="34" spans="1:6">
      <c r="A34">
        <v>33</v>
      </c>
      <c r="B34" t="s">
        <v>101</v>
      </c>
      <c r="C34" t="s">
        <v>500</v>
      </c>
      <c r="D34">
        <v>40.173352999999999</v>
      </c>
      <c r="E34">
        <v>44.502422000000003</v>
      </c>
      <c r="F34">
        <v>2</v>
      </c>
    </row>
    <row r="35" spans="1:6">
      <c r="A35">
        <v>34</v>
      </c>
      <c r="B35" t="s">
        <v>102</v>
      </c>
      <c r="C35" t="s">
        <v>103</v>
      </c>
      <c r="D35">
        <v>40.173447000000003</v>
      </c>
      <c r="E35">
        <v>44.493608999999999</v>
      </c>
      <c r="F35">
        <v>2</v>
      </c>
    </row>
    <row r="36" spans="1:6">
      <c r="A36">
        <v>35</v>
      </c>
      <c r="B36" t="s">
        <v>104</v>
      </c>
      <c r="C36" t="s">
        <v>105</v>
      </c>
      <c r="D36">
        <v>40.138903999999997</v>
      </c>
      <c r="E36">
        <v>44.450710000000001</v>
      </c>
      <c r="F36">
        <v>22</v>
      </c>
    </row>
    <row r="37" spans="1:6">
      <c r="A37">
        <v>36</v>
      </c>
      <c r="B37" t="s">
        <v>106</v>
      </c>
      <c r="C37" t="s">
        <v>107</v>
      </c>
      <c r="D37">
        <v>40.188060999999998</v>
      </c>
      <c r="E37">
        <v>44.525030000000001</v>
      </c>
      <c r="F37">
        <v>8</v>
      </c>
    </row>
    <row r="38" spans="1:6">
      <c r="A38">
        <v>37</v>
      </c>
      <c r="B38" t="s">
        <v>108</v>
      </c>
      <c r="C38" t="s">
        <v>109</v>
      </c>
      <c r="D38">
        <v>40.181716000000002</v>
      </c>
      <c r="E38">
        <v>44.526432</v>
      </c>
      <c r="F38">
        <v>8</v>
      </c>
    </row>
    <row r="39" spans="1:6">
      <c r="A39">
        <v>38</v>
      </c>
      <c r="B39" t="s">
        <v>110</v>
      </c>
      <c r="C39" t="s">
        <v>111</v>
      </c>
      <c r="D39">
        <v>40.124713999999997</v>
      </c>
      <c r="E39">
        <v>44.502339999999997</v>
      </c>
      <c r="F39">
        <v>10</v>
      </c>
    </row>
    <row r="40" spans="1:6">
      <c r="A40">
        <v>39</v>
      </c>
      <c r="B40" t="s">
        <v>112</v>
      </c>
      <c r="C40" t="s">
        <v>113</v>
      </c>
      <c r="D40">
        <v>40.197716</v>
      </c>
      <c r="E40">
        <v>44.412927000000003</v>
      </c>
      <c r="F40">
        <v>19</v>
      </c>
    </row>
    <row r="41" spans="1:6">
      <c r="A41">
        <v>40</v>
      </c>
      <c r="B41" t="s">
        <v>114</v>
      </c>
      <c r="C41" t="s">
        <v>115</v>
      </c>
      <c r="D41">
        <v>40.187313000000003</v>
      </c>
      <c r="E41">
        <v>44.593617999999999</v>
      </c>
      <c r="F41">
        <v>17</v>
      </c>
    </row>
    <row r="42" spans="1:6">
      <c r="A42">
        <v>41</v>
      </c>
      <c r="B42" t="s">
        <v>116</v>
      </c>
      <c r="C42" t="s">
        <v>501</v>
      </c>
      <c r="D42">
        <v>40.190286</v>
      </c>
      <c r="E42">
        <v>44.570343999999999</v>
      </c>
      <c r="F42">
        <v>30</v>
      </c>
    </row>
    <row r="43" spans="1:6">
      <c r="A43">
        <v>42</v>
      </c>
      <c r="B43" t="s">
        <v>117</v>
      </c>
      <c r="C43" t="s">
        <v>118</v>
      </c>
      <c r="D43">
        <v>40.092104999999997</v>
      </c>
      <c r="E43">
        <v>44.549218000000003</v>
      </c>
      <c r="F43">
        <v>6</v>
      </c>
    </row>
    <row r="44" spans="1:6">
      <c r="A44">
        <v>43</v>
      </c>
      <c r="B44" t="s">
        <v>119</v>
      </c>
      <c r="C44" t="s">
        <v>120</v>
      </c>
      <c r="D44">
        <v>40.210127</v>
      </c>
      <c r="E44">
        <v>44.529401999999997</v>
      </c>
      <c r="F44">
        <v>17</v>
      </c>
    </row>
    <row r="45" spans="1:6">
      <c r="A45">
        <v>44</v>
      </c>
      <c r="B45" t="s">
        <v>121</v>
      </c>
      <c r="C45" t="s">
        <v>122</v>
      </c>
      <c r="D45">
        <v>40.130684000000002</v>
      </c>
      <c r="E45">
        <v>44.523099999999999</v>
      </c>
      <c r="F45">
        <v>12</v>
      </c>
    </row>
    <row r="46" spans="1:6">
      <c r="A46">
        <v>45</v>
      </c>
      <c r="B46" t="s">
        <v>123</v>
      </c>
      <c r="C46" t="s">
        <v>124</v>
      </c>
      <c r="D46">
        <v>40.125821000000002</v>
      </c>
      <c r="E46">
        <v>44.509940999999998</v>
      </c>
      <c r="F46">
        <v>4</v>
      </c>
    </row>
    <row r="47" spans="1:6">
      <c r="A47">
        <v>46</v>
      </c>
      <c r="B47" t="s">
        <v>125</v>
      </c>
      <c r="C47" t="s">
        <v>502</v>
      </c>
      <c r="D47">
        <v>40.209968000000003</v>
      </c>
      <c r="E47">
        <v>44.498412999999999</v>
      </c>
      <c r="F47">
        <v>17</v>
      </c>
    </row>
    <row r="48" spans="1:6">
      <c r="A48">
        <v>47</v>
      </c>
      <c r="B48" t="s">
        <v>126</v>
      </c>
      <c r="C48" t="s">
        <v>127</v>
      </c>
      <c r="D48">
        <v>40.186414999999997</v>
      </c>
      <c r="E48">
        <v>44.444195999999998</v>
      </c>
      <c r="F48">
        <v>30</v>
      </c>
    </row>
    <row r="49" spans="1:6">
      <c r="A49">
        <v>48</v>
      </c>
      <c r="B49" t="s">
        <v>128</v>
      </c>
      <c r="C49" t="s">
        <v>509</v>
      </c>
      <c r="D49">
        <v>40.214362000000001</v>
      </c>
      <c r="E49">
        <v>44.481816000000002</v>
      </c>
      <c r="F49">
        <v>5</v>
      </c>
    </row>
    <row r="50" spans="1:6">
      <c r="A50">
        <v>49</v>
      </c>
      <c r="B50" t="s">
        <v>130</v>
      </c>
      <c r="C50" t="s">
        <v>131</v>
      </c>
      <c r="D50">
        <v>40.138133000000003</v>
      </c>
      <c r="E50">
        <v>44.436104</v>
      </c>
      <c r="F50">
        <v>20</v>
      </c>
    </row>
    <row r="51" spans="1:6">
      <c r="A51">
        <v>50</v>
      </c>
      <c r="B51" t="s">
        <v>132</v>
      </c>
      <c r="C51" t="s">
        <v>133</v>
      </c>
      <c r="D51">
        <v>40.224207999999997</v>
      </c>
      <c r="E51">
        <v>44.533168000000003</v>
      </c>
      <c r="F51">
        <v>2</v>
      </c>
    </row>
    <row r="52" spans="1:6">
      <c r="A52">
        <v>51</v>
      </c>
      <c r="B52" t="s">
        <v>134</v>
      </c>
      <c r="C52" t="s">
        <v>135</v>
      </c>
      <c r="D52">
        <v>40.152329000000002</v>
      </c>
      <c r="E52">
        <v>44.531171000000001</v>
      </c>
      <c r="F52">
        <v>19</v>
      </c>
    </row>
    <row r="53" spans="1:6">
      <c r="A53">
        <v>52</v>
      </c>
      <c r="B53" t="s">
        <v>136</v>
      </c>
      <c r="C53" t="s">
        <v>137</v>
      </c>
      <c r="D53">
        <v>40.186394</v>
      </c>
      <c r="E53">
        <v>44.536695000000002</v>
      </c>
      <c r="F53">
        <v>10</v>
      </c>
    </row>
    <row r="54" spans="1:6">
      <c r="A54">
        <v>53</v>
      </c>
      <c r="B54" t="s">
        <v>138</v>
      </c>
      <c r="C54" t="s">
        <v>139</v>
      </c>
      <c r="D54">
        <v>40.143951000000001</v>
      </c>
      <c r="E54">
        <v>44.493192000000001</v>
      </c>
      <c r="F54">
        <v>9</v>
      </c>
    </row>
    <row r="55" spans="1:6">
      <c r="A55">
        <v>54</v>
      </c>
      <c r="B55" t="s">
        <v>140</v>
      </c>
      <c r="C55" t="s">
        <v>141</v>
      </c>
      <c r="D55">
        <v>40.236147000000003</v>
      </c>
      <c r="E55">
        <v>44.558714999999999</v>
      </c>
      <c r="F55">
        <v>10</v>
      </c>
    </row>
    <row r="56" spans="1:6">
      <c r="A56">
        <v>55</v>
      </c>
      <c r="B56" t="s">
        <v>142</v>
      </c>
      <c r="C56" t="s">
        <v>143</v>
      </c>
      <c r="D56">
        <v>40.169179999999997</v>
      </c>
      <c r="E56">
        <v>44.524414999999998</v>
      </c>
      <c r="F56">
        <v>10</v>
      </c>
    </row>
    <row r="57" spans="1:6">
      <c r="A57">
        <v>56</v>
      </c>
      <c r="B57" t="s">
        <v>144</v>
      </c>
      <c r="C57" t="s">
        <v>145</v>
      </c>
      <c r="D57">
        <v>40.212192999999999</v>
      </c>
      <c r="E57">
        <v>44.569395999999998</v>
      </c>
      <c r="F57">
        <v>10</v>
      </c>
    </row>
    <row r="58" spans="1:6">
      <c r="A58">
        <v>57</v>
      </c>
      <c r="B58" t="s">
        <v>146</v>
      </c>
      <c r="C58" t="s">
        <v>147</v>
      </c>
      <c r="D58">
        <v>40.145601999999997</v>
      </c>
      <c r="E58">
        <v>44.534373000000002</v>
      </c>
      <c r="F58">
        <v>19</v>
      </c>
    </row>
    <row r="59" spans="1:6">
      <c r="A59">
        <v>58</v>
      </c>
      <c r="B59" t="s">
        <v>148</v>
      </c>
      <c r="C59" t="s">
        <v>149</v>
      </c>
      <c r="D59">
        <v>40.212868</v>
      </c>
      <c r="E59">
        <v>44.466119999999997</v>
      </c>
      <c r="F59">
        <v>3</v>
      </c>
    </row>
    <row r="60" spans="1:6">
      <c r="A60">
        <v>59</v>
      </c>
      <c r="B60" t="s">
        <v>150</v>
      </c>
      <c r="C60" t="s">
        <v>151</v>
      </c>
      <c r="D60">
        <v>40.190181000000003</v>
      </c>
      <c r="E60">
        <v>44.522173000000002</v>
      </c>
      <c r="F60">
        <v>16</v>
      </c>
    </row>
    <row r="61" spans="1:6">
      <c r="A61">
        <v>60</v>
      </c>
      <c r="B61" t="s">
        <v>152</v>
      </c>
      <c r="C61" t="s">
        <v>153</v>
      </c>
      <c r="D61">
        <v>40.218547000000001</v>
      </c>
      <c r="E61">
        <v>44.572991999999999</v>
      </c>
      <c r="F61">
        <v>17</v>
      </c>
    </row>
    <row r="62" spans="1:6">
      <c r="A62">
        <v>61</v>
      </c>
      <c r="B62" t="s">
        <v>154</v>
      </c>
      <c r="C62" t="s">
        <v>155</v>
      </c>
      <c r="D62">
        <v>40.174979</v>
      </c>
      <c r="E62">
        <v>44.557955</v>
      </c>
      <c r="F62">
        <v>17</v>
      </c>
    </row>
    <row r="63" spans="1:6">
      <c r="A63">
        <v>62</v>
      </c>
      <c r="B63" t="s">
        <v>156</v>
      </c>
      <c r="C63" t="s">
        <v>503</v>
      </c>
      <c r="D63">
        <v>40.196313000000004</v>
      </c>
      <c r="E63">
        <v>44.465508</v>
      </c>
      <c r="F63">
        <v>11</v>
      </c>
    </row>
    <row r="64" spans="1:6">
      <c r="A64">
        <v>63</v>
      </c>
      <c r="B64" t="s">
        <v>157</v>
      </c>
      <c r="C64" t="s">
        <v>158</v>
      </c>
      <c r="D64">
        <v>40.133524000000001</v>
      </c>
      <c r="E64">
        <v>44.510598999999999</v>
      </c>
      <c r="F64">
        <v>15</v>
      </c>
    </row>
    <row r="65" spans="1:6">
      <c r="A65">
        <v>64</v>
      </c>
      <c r="B65" t="s">
        <v>159</v>
      </c>
      <c r="C65" t="s">
        <v>160</v>
      </c>
      <c r="D65">
        <v>40.180059</v>
      </c>
      <c r="E65">
        <v>44.516953999999998</v>
      </c>
      <c r="F65">
        <v>30</v>
      </c>
    </row>
    <row r="66" spans="1:6">
      <c r="A66">
        <v>65</v>
      </c>
      <c r="B66" t="s">
        <v>161</v>
      </c>
      <c r="C66" t="s">
        <v>162</v>
      </c>
      <c r="D66">
        <v>40.198632000000003</v>
      </c>
      <c r="E66">
        <v>44.521633000000001</v>
      </c>
      <c r="F66">
        <v>5</v>
      </c>
    </row>
    <row r="67" spans="1:6">
      <c r="A67">
        <v>66</v>
      </c>
      <c r="B67" t="s">
        <v>163</v>
      </c>
      <c r="C67" t="s">
        <v>164</v>
      </c>
      <c r="D67">
        <v>40.14246</v>
      </c>
      <c r="E67">
        <v>44.494177999999998</v>
      </c>
      <c r="F67">
        <v>4</v>
      </c>
    </row>
    <row r="68" spans="1:6">
      <c r="A68">
        <v>67</v>
      </c>
      <c r="B68" t="s">
        <v>165</v>
      </c>
      <c r="C68" t="s">
        <v>166</v>
      </c>
      <c r="D68">
        <v>40.226737999999997</v>
      </c>
      <c r="E68">
        <v>44.538600000000002</v>
      </c>
      <c r="F68">
        <v>2</v>
      </c>
    </row>
    <row r="69" spans="1:6">
      <c r="A69">
        <v>68</v>
      </c>
      <c r="B69" t="s">
        <v>167</v>
      </c>
      <c r="C69" t="s">
        <v>168</v>
      </c>
      <c r="D69">
        <v>40.216549999999998</v>
      </c>
      <c r="E69">
        <v>44.562511000000001</v>
      </c>
      <c r="F69">
        <v>17</v>
      </c>
    </row>
    <row r="70" spans="1:6">
      <c r="A70">
        <v>69</v>
      </c>
      <c r="B70" t="s">
        <v>169</v>
      </c>
      <c r="C70" t="s">
        <v>170</v>
      </c>
      <c r="D70">
        <v>40.143946</v>
      </c>
      <c r="E70">
        <v>44.463693999999997</v>
      </c>
      <c r="F70">
        <v>4</v>
      </c>
    </row>
    <row r="71" spans="1:6">
      <c r="A71">
        <v>70</v>
      </c>
      <c r="B71" t="s">
        <v>171</v>
      </c>
      <c r="C71" t="s">
        <v>172</v>
      </c>
      <c r="D71">
        <v>40.152903000000002</v>
      </c>
      <c r="E71">
        <v>44.498398000000002</v>
      </c>
      <c r="F71">
        <v>3</v>
      </c>
    </row>
    <row r="72" spans="1:6">
      <c r="A72">
        <v>71</v>
      </c>
      <c r="B72" t="s">
        <v>173</v>
      </c>
      <c r="C72" t="s">
        <v>174</v>
      </c>
      <c r="D72">
        <v>40.212409000000001</v>
      </c>
      <c r="E72">
        <v>44.434629000000001</v>
      </c>
      <c r="F72">
        <v>19</v>
      </c>
    </row>
    <row r="73" spans="1:6">
      <c r="A73">
        <v>72</v>
      </c>
      <c r="B73" t="s">
        <v>175</v>
      </c>
      <c r="C73" t="s">
        <v>176</v>
      </c>
      <c r="D73">
        <v>40.209713999999998</v>
      </c>
      <c r="E73">
        <v>44.464117999999999</v>
      </c>
      <c r="F73">
        <v>2</v>
      </c>
    </row>
    <row r="74" spans="1:6">
      <c r="A74">
        <v>73</v>
      </c>
      <c r="B74" t="s">
        <v>177</v>
      </c>
      <c r="C74" t="s">
        <v>178</v>
      </c>
      <c r="D74">
        <v>40.171011</v>
      </c>
      <c r="E74">
        <v>44.521436999999999</v>
      </c>
      <c r="F74">
        <v>30</v>
      </c>
    </row>
    <row r="75" spans="1:6">
      <c r="A75">
        <v>74</v>
      </c>
      <c r="B75" t="s">
        <v>179</v>
      </c>
      <c r="C75" t="s">
        <v>180</v>
      </c>
      <c r="D75">
        <v>40.207475000000002</v>
      </c>
      <c r="E75">
        <v>44.513663000000001</v>
      </c>
      <c r="F75">
        <v>1</v>
      </c>
    </row>
    <row r="76" spans="1:6">
      <c r="A76">
        <v>75</v>
      </c>
      <c r="B76" t="s">
        <v>181</v>
      </c>
      <c r="C76" t="s">
        <v>182</v>
      </c>
      <c r="D76">
        <v>40.164684999999999</v>
      </c>
      <c r="E76">
        <v>44.504072000000001</v>
      </c>
      <c r="F76">
        <v>20</v>
      </c>
    </row>
    <row r="77" spans="1:6">
      <c r="A77">
        <v>76</v>
      </c>
      <c r="B77" t="s">
        <v>183</v>
      </c>
      <c r="C77" t="s">
        <v>184</v>
      </c>
      <c r="D77">
        <v>40.151797999999999</v>
      </c>
      <c r="E77">
        <v>44.521985999999998</v>
      </c>
      <c r="F77">
        <v>19</v>
      </c>
    </row>
    <row r="78" spans="1:6">
      <c r="A78">
        <v>77</v>
      </c>
      <c r="B78" t="s">
        <v>185</v>
      </c>
      <c r="C78" t="s">
        <v>186</v>
      </c>
      <c r="D78">
        <v>40.142108</v>
      </c>
      <c r="E78">
        <v>44.444853000000002</v>
      </c>
      <c r="F78">
        <v>5</v>
      </c>
    </row>
    <row r="79" spans="1:6">
      <c r="A79">
        <v>78</v>
      </c>
      <c r="B79" t="s">
        <v>187</v>
      </c>
      <c r="C79" t="s">
        <v>188</v>
      </c>
      <c r="D79">
        <v>40.178024999999998</v>
      </c>
      <c r="E79">
        <v>44.616689000000001</v>
      </c>
      <c r="F79">
        <v>19</v>
      </c>
    </row>
    <row r="80" spans="1:6">
      <c r="A80">
        <v>79</v>
      </c>
      <c r="B80" t="s">
        <v>189</v>
      </c>
      <c r="C80" t="s">
        <v>190</v>
      </c>
      <c r="D80">
        <v>40.144575000000003</v>
      </c>
      <c r="E80">
        <v>44.498021000000001</v>
      </c>
      <c r="F80">
        <v>19</v>
      </c>
    </row>
    <row r="81" spans="1:6">
      <c r="A81">
        <v>80</v>
      </c>
      <c r="B81" t="s">
        <v>191</v>
      </c>
      <c r="C81" t="s">
        <v>192</v>
      </c>
      <c r="D81">
        <v>40.179524000000001</v>
      </c>
      <c r="E81">
        <v>44.510804999999998</v>
      </c>
      <c r="F81">
        <v>11</v>
      </c>
    </row>
    <row r="82" spans="1:6">
      <c r="A82">
        <v>81</v>
      </c>
      <c r="B82" t="s">
        <v>193</v>
      </c>
      <c r="C82" t="s">
        <v>194</v>
      </c>
      <c r="D82">
        <v>40.171253999999998</v>
      </c>
      <c r="E82">
        <v>44.437444999999997</v>
      </c>
      <c r="F82">
        <v>30</v>
      </c>
    </row>
    <row r="83" spans="1:6">
      <c r="A83">
        <v>82</v>
      </c>
      <c r="B83" t="s">
        <v>195</v>
      </c>
      <c r="C83" t="s">
        <v>196</v>
      </c>
      <c r="D83">
        <v>40.14396</v>
      </c>
      <c r="E83">
        <v>44.497487</v>
      </c>
      <c r="F83">
        <v>19</v>
      </c>
    </row>
    <row r="84" spans="1:6">
      <c r="A84">
        <v>83</v>
      </c>
      <c r="B84" t="s">
        <v>197</v>
      </c>
      <c r="C84" t="s">
        <v>198</v>
      </c>
      <c r="D84">
        <v>40.163645000000002</v>
      </c>
      <c r="E84">
        <v>44.443283000000001</v>
      </c>
      <c r="F84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sqref="A1:G57"/>
    </sheetView>
  </sheetViews>
  <sheetFormatPr defaultRowHeight="14.4"/>
  <cols>
    <col min="4" max="4" width="3.33203125" customWidth="1"/>
  </cols>
  <sheetData>
    <row r="1" spans="1:7">
      <c r="A1" s="1" t="s">
        <v>0</v>
      </c>
      <c r="B1" s="1" t="s">
        <v>37</v>
      </c>
      <c r="C1" s="1" t="s">
        <v>38</v>
      </c>
      <c r="E1" s="1" t="s">
        <v>0</v>
      </c>
      <c r="F1" s="1" t="s">
        <v>37</v>
      </c>
      <c r="G1" s="1" t="s">
        <v>38</v>
      </c>
    </row>
    <row r="2" spans="1:7">
      <c r="A2">
        <v>1</v>
      </c>
      <c r="B2">
        <v>40.169598999999998</v>
      </c>
      <c r="C2">
        <v>44.468539</v>
      </c>
      <c r="E2">
        <v>57</v>
      </c>
      <c r="F2">
        <v>40.165712999999997</v>
      </c>
      <c r="G2">
        <v>44.447491999999997</v>
      </c>
    </row>
    <row r="3" spans="1:7">
      <c r="A3">
        <v>2</v>
      </c>
      <c r="B3">
        <v>40.183664</v>
      </c>
      <c r="C3">
        <v>44.509923000000001</v>
      </c>
      <c r="E3">
        <v>58</v>
      </c>
      <c r="F3">
        <v>40.167406</v>
      </c>
      <c r="G3">
        <v>44.463999000000001</v>
      </c>
    </row>
    <row r="4" spans="1:7">
      <c r="A4">
        <v>3</v>
      </c>
      <c r="B4">
        <v>40.170544999999997</v>
      </c>
      <c r="C4">
        <v>44.519285000000004</v>
      </c>
      <c r="E4">
        <v>59</v>
      </c>
      <c r="F4">
        <v>40.182361</v>
      </c>
      <c r="G4">
        <v>44.444887999999999</v>
      </c>
    </row>
    <row r="5" spans="1:7">
      <c r="A5">
        <v>4</v>
      </c>
      <c r="B5">
        <v>40.176039000000003</v>
      </c>
      <c r="C5">
        <v>44.503703999999999</v>
      </c>
      <c r="E5">
        <v>60</v>
      </c>
      <c r="F5">
        <v>40.184410999999997</v>
      </c>
      <c r="G5">
        <v>44.446728999999998</v>
      </c>
    </row>
    <row r="6" spans="1:7">
      <c r="A6">
        <v>5</v>
      </c>
      <c r="B6">
        <v>40.179960999999999</v>
      </c>
      <c r="C6">
        <v>44.518718999999997</v>
      </c>
      <c r="E6">
        <v>61</v>
      </c>
      <c r="F6">
        <v>40.175997000000002</v>
      </c>
      <c r="G6">
        <v>44.441076000000002</v>
      </c>
    </row>
    <row r="7" spans="1:7">
      <c r="A7">
        <v>6</v>
      </c>
      <c r="B7">
        <v>40.189965999999998</v>
      </c>
      <c r="C7">
        <v>44.516852</v>
      </c>
      <c r="E7">
        <v>62</v>
      </c>
      <c r="F7">
        <v>40.169462000000003</v>
      </c>
      <c r="G7">
        <v>44.443449000000001</v>
      </c>
    </row>
    <row r="8" spans="1:7">
      <c r="A8">
        <v>7</v>
      </c>
      <c r="B8">
        <v>40.178645000000003</v>
      </c>
      <c r="C8">
        <v>44.527068999999997</v>
      </c>
      <c r="E8">
        <v>63</v>
      </c>
      <c r="F8">
        <v>40.170830000000002</v>
      </c>
      <c r="G8">
        <v>44.448014999999998</v>
      </c>
    </row>
    <row r="9" spans="1:7">
      <c r="A9">
        <v>8</v>
      </c>
      <c r="B9">
        <v>40.187551999999997</v>
      </c>
      <c r="C9">
        <v>44.513275</v>
      </c>
      <c r="E9">
        <v>64</v>
      </c>
      <c r="F9">
        <v>40.172995</v>
      </c>
      <c r="G9">
        <v>44.447910999999998</v>
      </c>
    </row>
    <row r="10" spans="1:7">
      <c r="A10">
        <v>9</v>
      </c>
      <c r="B10">
        <v>40.191606999999998</v>
      </c>
      <c r="C10">
        <v>44.504852999999997</v>
      </c>
      <c r="E10">
        <v>65</v>
      </c>
      <c r="F10">
        <v>40.177841000000001</v>
      </c>
      <c r="G10">
        <v>44.448948000000001</v>
      </c>
    </row>
    <row r="11" spans="1:7">
      <c r="A11">
        <v>10</v>
      </c>
      <c r="B11">
        <v>40.164783</v>
      </c>
      <c r="C11">
        <v>44.511963000000002</v>
      </c>
      <c r="E11">
        <v>66</v>
      </c>
      <c r="F11">
        <v>40.196767000000001</v>
      </c>
      <c r="G11">
        <v>44.563479999999998</v>
      </c>
    </row>
    <row r="12" spans="1:7">
      <c r="A12">
        <v>11</v>
      </c>
      <c r="B12">
        <v>40.181161000000003</v>
      </c>
      <c r="C12">
        <v>44.509863000000003</v>
      </c>
      <c r="E12">
        <v>67</v>
      </c>
      <c r="F12">
        <v>40.201585000000001</v>
      </c>
      <c r="G12">
        <v>44.562443999999999</v>
      </c>
    </row>
    <row r="13" spans="1:7">
      <c r="A13">
        <v>12</v>
      </c>
      <c r="B13">
        <v>40.169553999999998</v>
      </c>
      <c r="C13">
        <v>44.514774000000003</v>
      </c>
      <c r="E13">
        <v>68</v>
      </c>
      <c r="F13">
        <v>40.198219999999999</v>
      </c>
      <c r="G13">
        <v>44.556336999999999</v>
      </c>
    </row>
    <row r="14" spans="1:7">
      <c r="A14">
        <v>13</v>
      </c>
      <c r="B14">
        <v>40.205874000000001</v>
      </c>
      <c r="C14">
        <v>44.514412</v>
      </c>
      <c r="E14">
        <v>69</v>
      </c>
      <c r="F14">
        <v>40.201801000000003</v>
      </c>
      <c r="G14">
        <v>44.572991999999999</v>
      </c>
    </row>
    <row r="15" spans="1:7">
      <c r="A15">
        <v>14</v>
      </c>
      <c r="B15">
        <v>40.208440000000003</v>
      </c>
      <c r="C15">
        <v>44.509039000000001</v>
      </c>
      <c r="E15">
        <v>70</v>
      </c>
      <c r="F15">
        <v>40.201227000000003</v>
      </c>
      <c r="G15">
        <v>44.571609000000002</v>
      </c>
    </row>
    <row r="16" spans="1:7">
      <c r="A16">
        <v>15</v>
      </c>
      <c r="B16">
        <v>40.218539</v>
      </c>
      <c r="C16">
        <v>44.524996999999999</v>
      </c>
      <c r="E16">
        <v>71</v>
      </c>
      <c r="F16">
        <v>40.203740000000003</v>
      </c>
      <c r="G16">
        <v>44.571759999999998</v>
      </c>
    </row>
    <row r="17" spans="1:7">
      <c r="A17">
        <v>16</v>
      </c>
      <c r="B17">
        <v>40.207175999999997</v>
      </c>
      <c r="C17">
        <v>44.523994000000002</v>
      </c>
      <c r="E17">
        <v>72</v>
      </c>
      <c r="F17">
        <v>40.194127999999999</v>
      </c>
      <c r="G17">
        <v>44.563999000000003</v>
      </c>
    </row>
    <row r="18" spans="1:7">
      <c r="A18">
        <v>17</v>
      </c>
      <c r="B18">
        <v>40.195352999999997</v>
      </c>
      <c r="C18">
        <v>44.488047000000002</v>
      </c>
      <c r="E18">
        <v>73</v>
      </c>
      <c r="F18">
        <v>40.190455999999998</v>
      </c>
      <c r="G18">
        <v>44.574784999999999</v>
      </c>
    </row>
    <row r="19" spans="1:7">
      <c r="A19">
        <v>18</v>
      </c>
      <c r="B19">
        <v>40.194372999999999</v>
      </c>
      <c r="C19">
        <v>44.486414000000003</v>
      </c>
      <c r="E19">
        <v>74</v>
      </c>
      <c r="F19">
        <v>40.189667999999998</v>
      </c>
      <c r="G19">
        <v>44.570008000000001</v>
      </c>
    </row>
    <row r="20" spans="1:7">
      <c r="A20">
        <v>19</v>
      </c>
      <c r="B20">
        <v>40.205829999999999</v>
      </c>
      <c r="C20">
        <v>44.518999000000001</v>
      </c>
      <c r="E20">
        <v>75</v>
      </c>
      <c r="F20">
        <v>40.186563999999997</v>
      </c>
      <c r="G20">
        <v>44.596659000000002</v>
      </c>
    </row>
    <row r="21" spans="1:7">
      <c r="A21">
        <v>20</v>
      </c>
      <c r="B21">
        <v>40.200767999999997</v>
      </c>
      <c r="C21">
        <v>44.499540000000003</v>
      </c>
      <c r="E21">
        <v>76</v>
      </c>
      <c r="F21">
        <v>40.185690999999998</v>
      </c>
      <c r="G21">
        <v>44.566800000000001</v>
      </c>
    </row>
    <row r="22" spans="1:7">
      <c r="A22">
        <v>21</v>
      </c>
      <c r="B22">
        <v>40.207045000000001</v>
      </c>
      <c r="C22">
        <v>44.504401000000001</v>
      </c>
      <c r="E22">
        <v>77</v>
      </c>
      <c r="F22">
        <v>40.183177999999998</v>
      </c>
      <c r="G22">
        <v>44.570239999999998</v>
      </c>
    </row>
    <row r="23" spans="1:7">
      <c r="A23">
        <v>22</v>
      </c>
      <c r="B23">
        <v>40.210693999999997</v>
      </c>
      <c r="C23">
        <v>44.434849999999997</v>
      </c>
      <c r="E23">
        <v>78</v>
      </c>
      <c r="F23">
        <v>40.179831999999998</v>
      </c>
      <c r="G23">
        <v>44.567869999999999</v>
      </c>
    </row>
    <row r="24" spans="1:7">
      <c r="A24">
        <v>23</v>
      </c>
      <c r="B24">
        <v>40.189836</v>
      </c>
      <c r="C24">
        <v>44.477997000000002</v>
      </c>
      <c r="E24">
        <v>79</v>
      </c>
      <c r="F24">
        <v>40.187705000000001</v>
      </c>
      <c r="G24">
        <v>44.562604999999998</v>
      </c>
    </row>
    <row r="25" spans="1:7">
      <c r="A25">
        <v>24</v>
      </c>
      <c r="B25">
        <v>40.205148999999999</v>
      </c>
      <c r="C25">
        <v>44.469526000000002</v>
      </c>
      <c r="E25">
        <v>80</v>
      </c>
      <c r="F25">
        <v>40.176927999999997</v>
      </c>
      <c r="G25">
        <v>44.563630000000003</v>
      </c>
    </row>
    <row r="26" spans="1:7">
      <c r="A26">
        <v>25</v>
      </c>
      <c r="B26">
        <v>40.192995000000003</v>
      </c>
      <c r="C26">
        <v>44.471639000000003</v>
      </c>
      <c r="E26">
        <v>81</v>
      </c>
      <c r="F26">
        <v>40.176665999999997</v>
      </c>
      <c r="G26">
        <v>44.561476999999996</v>
      </c>
    </row>
    <row r="27" spans="1:7">
      <c r="A27">
        <v>26</v>
      </c>
      <c r="B27">
        <v>40.202843999999999</v>
      </c>
      <c r="C27">
        <v>44.477043999999999</v>
      </c>
      <c r="E27">
        <v>82</v>
      </c>
      <c r="F27">
        <v>40.171626000000003</v>
      </c>
      <c r="G27">
        <v>44.567273999999998</v>
      </c>
    </row>
    <row r="28" spans="1:7">
      <c r="A28">
        <v>27</v>
      </c>
      <c r="B28">
        <v>40.212288999999998</v>
      </c>
      <c r="C28">
        <v>44.460093999999998</v>
      </c>
      <c r="E28">
        <v>83</v>
      </c>
      <c r="F28">
        <v>40.171765000000001</v>
      </c>
      <c r="G28">
        <v>44.570484</v>
      </c>
    </row>
    <row r="29" spans="1:7">
      <c r="A29">
        <v>28</v>
      </c>
      <c r="B29">
        <v>40.202517</v>
      </c>
      <c r="C29">
        <v>44.465249999999997</v>
      </c>
      <c r="E29">
        <v>84</v>
      </c>
      <c r="F29">
        <v>40.186098999999999</v>
      </c>
      <c r="G29">
        <v>44.540523999999998</v>
      </c>
    </row>
    <row r="30" spans="1:7">
      <c r="A30">
        <v>29</v>
      </c>
      <c r="B30">
        <v>40.206054999999999</v>
      </c>
      <c r="C30">
        <v>44.466894000000003</v>
      </c>
      <c r="E30">
        <v>85</v>
      </c>
      <c r="F30">
        <v>40.173856999999998</v>
      </c>
      <c r="G30">
        <v>44.538043999999999</v>
      </c>
    </row>
    <row r="31" spans="1:7">
      <c r="A31">
        <v>30</v>
      </c>
      <c r="B31">
        <v>40.200437000000001</v>
      </c>
      <c r="C31">
        <v>44.545704999999998</v>
      </c>
      <c r="E31">
        <v>86</v>
      </c>
      <c r="F31">
        <v>40.150919999999999</v>
      </c>
      <c r="G31">
        <v>44.495491000000001</v>
      </c>
    </row>
    <row r="32" spans="1:7">
      <c r="A32">
        <v>31</v>
      </c>
      <c r="B32">
        <v>40.209713000000001</v>
      </c>
      <c r="C32">
        <v>44.565528</v>
      </c>
      <c r="E32">
        <v>87</v>
      </c>
      <c r="F32">
        <v>40.156286000000001</v>
      </c>
      <c r="G32">
        <v>44.478121000000002</v>
      </c>
    </row>
    <row r="33" spans="1:7">
      <c r="A33">
        <v>32</v>
      </c>
      <c r="B33">
        <v>40.216670000000001</v>
      </c>
      <c r="C33">
        <v>44.579484000000001</v>
      </c>
      <c r="E33">
        <v>88</v>
      </c>
      <c r="F33">
        <v>40.150275000000001</v>
      </c>
      <c r="G33">
        <v>44.478988000000001</v>
      </c>
    </row>
    <row r="34" spans="1:7">
      <c r="A34">
        <v>33</v>
      </c>
      <c r="B34">
        <v>40.217683000000001</v>
      </c>
      <c r="C34">
        <v>44.568514999999998</v>
      </c>
      <c r="E34">
        <v>89</v>
      </c>
      <c r="F34">
        <v>40.12894</v>
      </c>
      <c r="G34">
        <v>44.445323000000002</v>
      </c>
    </row>
    <row r="35" spans="1:7">
      <c r="A35">
        <v>34</v>
      </c>
      <c r="B35">
        <v>40.212257000000001</v>
      </c>
      <c r="C35">
        <v>44.579025999999999</v>
      </c>
      <c r="E35">
        <v>90</v>
      </c>
      <c r="F35">
        <v>40.120415000000001</v>
      </c>
      <c r="G35">
        <v>44.474615</v>
      </c>
    </row>
    <row r="36" spans="1:7">
      <c r="A36">
        <v>35</v>
      </c>
      <c r="B36">
        <v>40.224173</v>
      </c>
      <c r="C36">
        <v>44.573258000000003</v>
      </c>
      <c r="E36">
        <v>91</v>
      </c>
      <c r="F36">
        <v>40.151972999999998</v>
      </c>
      <c r="G36">
        <v>44.477044999999997</v>
      </c>
    </row>
    <row r="37" spans="1:7">
      <c r="A37">
        <v>36</v>
      </c>
      <c r="B37">
        <v>40.221046000000001</v>
      </c>
      <c r="C37">
        <v>44.575575000000001</v>
      </c>
      <c r="E37">
        <v>92</v>
      </c>
      <c r="F37">
        <v>40.154693999999999</v>
      </c>
      <c r="G37">
        <v>44.489787</v>
      </c>
    </row>
    <row r="38" spans="1:7">
      <c r="A38">
        <v>37</v>
      </c>
      <c r="B38">
        <v>40.214084</v>
      </c>
      <c r="C38">
        <v>44.582290999999998</v>
      </c>
      <c r="E38">
        <v>93</v>
      </c>
      <c r="F38">
        <v>40.149047000000003</v>
      </c>
      <c r="G38">
        <v>44.492218000000001</v>
      </c>
    </row>
    <row r="39" spans="1:7">
      <c r="A39">
        <v>38</v>
      </c>
      <c r="B39">
        <v>40.220528999999999</v>
      </c>
      <c r="C39">
        <v>44.487513999999997</v>
      </c>
      <c r="E39">
        <v>94</v>
      </c>
      <c r="F39">
        <v>40.145555999999999</v>
      </c>
      <c r="G39">
        <v>44.461748</v>
      </c>
    </row>
    <row r="40" spans="1:7">
      <c r="A40">
        <v>39</v>
      </c>
      <c r="B40">
        <v>40.224800000000002</v>
      </c>
      <c r="C40">
        <v>44.492657000000001</v>
      </c>
      <c r="E40">
        <v>95</v>
      </c>
      <c r="F40">
        <v>40.150708000000002</v>
      </c>
      <c r="G40">
        <v>44.482120999999999</v>
      </c>
    </row>
    <row r="41" spans="1:7">
      <c r="A41">
        <v>40</v>
      </c>
      <c r="B41">
        <v>40.217858</v>
      </c>
      <c r="C41">
        <v>44.494238000000003</v>
      </c>
      <c r="E41">
        <v>96</v>
      </c>
      <c r="F41">
        <v>40.156453999999997</v>
      </c>
      <c r="G41">
        <v>44.489677999999998</v>
      </c>
    </row>
    <row r="42" spans="1:7">
      <c r="A42">
        <v>41</v>
      </c>
      <c r="B42">
        <v>40.221193</v>
      </c>
      <c r="C42">
        <v>44.488875</v>
      </c>
      <c r="E42">
        <v>97</v>
      </c>
      <c r="F42">
        <v>40.164316999999997</v>
      </c>
      <c r="G42">
        <v>44.486798</v>
      </c>
    </row>
    <row r="43" spans="1:7">
      <c r="A43">
        <v>42</v>
      </c>
      <c r="B43">
        <v>40.154426999999998</v>
      </c>
      <c r="C43">
        <v>44.510711000000001</v>
      </c>
      <c r="E43">
        <v>98</v>
      </c>
      <c r="F43">
        <v>40.144787999999998</v>
      </c>
      <c r="G43">
        <v>44.484628000000001</v>
      </c>
    </row>
    <row r="44" spans="1:7">
      <c r="A44">
        <v>43</v>
      </c>
      <c r="B44">
        <v>40.159852999999998</v>
      </c>
      <c r="C44">
        <v>44.523766999999999</v>
      </c>
      <c r="E44">
        <v>99</v>
      </c>
      <c r="F44">
        <v>40.148397000000003</v>
      </c>
      <c r="G44">
        <v>44.465563000000003</v>
      </c>
    </row>
    <row r="45" spans="1:7">
      <c r="A45">
        <v>44</v>
      </c>
      <c r="B45">
        <v>40.158659999999998</v>
      </c>
      <c r="C45">
        <v>44.529145999999997</v>
      </c>
      <c r="E45">
        <v>100</v>
      </c>
      <c r="F45">
        <v>40.155791000000001</v>
      </c>
      <c r="G45">
        <v>44.484805000000001</v>
      </c>
    </row>
    <row r="46" spans="1:7">
      <c r="A46">
        <v>45</v>
      </c>
      <c r="B46">
        <v>40.139029000000001</v>
      </c>
      <c r="C46">
        <v>44.534416</v>
      </c>
      <c r="E46">
        <v>101</v>
      </c>
      <c r="F46">
        <v>40.138458</v>
      </c>
      <c r="G46">
        <v>44.482022999999998</v>
      </c>
    </row>
    <row r="47" spans="1:7">
      <c r="A47">
        <v>46</v>
      </c>
      <c r="B47">
        <v>40.144987</v>
      </c>
      <c r="C47">
        <v>44.513801000000001</v>
      </c>
      <c r="E47">
        <v>102</v>
      </c>
      <c r="F47">
        <v>40.140841000000002</v>
      </c>
      <c r="G47">
        <v>44.436081000000001</v>
      </c>
    </row>
    <row r="48" spans="1:7">
      <c r="A48">
        <v>47</v>
      </c>
      <c r="B48">
        <v>40.127522999999997</v>
      </c>
      <c r="C48">
        <v>44.524380000000001</v>
      </c>
      <c r="E48">
        <v>103</v>
      </c>
      <c r="F48">
        <v>40.15005</v>
      </c>
      <c r="G48">
        <v>44.475754999999999</v>
      </c>
    </row>
    <row r="49" spans="1:7">
      <c r="A49">
        <v>48</v>
      </c>
      <c r="B49">
        <v>40.127524999999999</v>
      </c>
      <c r="C49">
        <v>44.530168000000003</v>
      </c>
      <c r="E49">
        <v>104</v>
      </c>
      <c r="F49">
        <v>40.200426999999998</v>
      </c>
      <c r="G49">
        <v>44.521765000000002</v>
      </c>
    </row>
    <row r="50" spans="1:7">
      <c r="A50">
        <v>49</v>
      </c>
      <c r="B50">
        <v>40.144862000000003</v>
      </c>
      <c r="C50">
        <v>44.568764000000002</v>
      </c>
      <c r="E50">
        <v>105</v>
      </c>
      <c r="F50">
        <v>40.198877000000003</v>
      </c>
      <c r="G50">
        <v>44.522523999999997</v>
      </c>
    </row>
    <row r="51" spans="1:7">
      <c r="A51">
        <v>50</v>
      </c>
      <c r="B51">
        <v>40.165031999999997</v>
      </c>
      <c r="C51">
        <v>44.443997000000003</v>
      </c>
      <c r="E51">
        <v>106</v>
      </c>
      <c r="F51">
        <v>40.208595000000003</v>
      </c>
      <c r="G51">
        <v>44.546545000000002</v>
      </c>
    </row>
    <row r="52" spans="1:7">
      <c r="A52">
        <v>51</v>
      </c>
      <c r="B52">
        <v>40.178533000000002</v>
      </c>
      <c r="C52">
        <v>44.443683</v>
      </c>
      <c r="E52">
        <v>107</v>
      </c>
      <c r="F52">
        <v>40.203465999999999</v>
      </c>
      <c r="G52">
        <v>44.528123000000001</v>
      </c>
    </row>
    <row r="53" spans="1:7">
      <c r="A53">
        <v>52</v>
      </c>
      <c r="B53">
        <v>40.186906999999998</v>
      </c>
      <c r="C53">
        <v>44.424692999999998</v>
      </c>
      <c r="E53">
        <v>108</v>
      </c>
      <c r="F53">
        <v>40.206871999999997</v>
      </c>
      <c r="G53">
        <v>44.542203000000001</v>
      </c>
    </row>
    <row r="54" spans="1:7">
      <c r="A54">
        <v>53</v>
      </c>
      <c r="B54">
        <v>40.165185000000001</v>
      </c>
      <c r="C54">
        <v>44.448498000000001</v>
      </c>
      <c r="E54">
        <v>109</v>
      </c>
      <c r="F54">
        <v>40.210225999999999</v>
      </c>
      <c r="G54">
        <v>44.539472000000004</v>
      </c>
    </row>
    <row r="55" spans="1:7">
      <c r="A55">
        <v>54</v>
      </c>
      <c r="B55">
        <v>40.172217000000003</v>
      </c>
      <c r="C55">
        <v>44.448089000000003</v>
      </c>
      <c r="E55">
        <v>110</v>
      </c>
      <c r="F55">
        <v>40.228780999999998</v>
      </c>
      <c r="G55">
        <v>44.550310000000003</v>
      </c>
    </row>
    <row r="56" spans="1:7">
      <c r="A56">
        <v>55</v>
      </c>
      <c r="B56">
        <v>40.16113</v>
      </c>
      <c r="C56">
        <v>44.433965999999998</v>
      </c>
      <c r="E56">
        <v>111</v>
      </c>
      <c r="F56">
        <v>40.203941</v>
      </c>
      <c r="G56">
        <v>44.547580000000004</v>
      </c>
    </row>
    <row r="57" spans="1:7">
      <c r="A57">
        <v>56</v>
      </c>
      <c r="B57">
        <v>40.190266999999999</v>
      </c>
      <c r="C57">
        <v>44.419345999999997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1"/>
  <sheetViews>
    <sheetView zoomScale="70" zoomScaleNormal="70" workbookViewId="0">
      <selection activeCell="N36" sqref="N36"/>
    </sheetView>
  </sheetViews>
  <sheetFormatPr defaultRowHeight="14.4"/>
  <cols>
    <col min="1" max="1" width="5.109375" customWidth="1"/>
    <col min="2" max="3" width="8.109375" customWidth="1"/>
    <col min="4" max="4" width="5.88671875" customWidth="1"/>
    <col min="5" max="6" width="8.109375" customWidth="1"/>
    <col min="7" max="7" width="4.6640625" customWidth="1"/>
    <col min="8" max="9" width="8.109375" customWidth="1"/>
    <col min="10" max="10" width="5.21875" customWidth="1"/>
    <col min="11" max="27" width="8.109375" customWidth="1"/>
  </cols>
  <sheetData>
    <row r="1" spans="1:30">
      <c r="A1" s="1" t="s">
        <v>0</v>
      </c>
      <c r="B1" s="1" t="s">
        <v>199</v>
      </c>
      <c r="C1" s="1" t="s">
        <v>200</v>
      </c>
      <c r="D1" s="1" t="s">
        <v>0</v>
      </c>
      <c r="E1" s="1" t="s">
        <v>199</v>
      </c>
      <c r="F1" s="1" t="s">
        <v>200</v>
      </c>
      <c r="G1" s="1" t="s">
        <v>0</v>
      </c>
      <c r="H1" s="1" t="s">
        <v>199</v>
      </c>
      <c r="I1" s="1" t="s">
        <v>200</v>
      </c>
      <c r="J1" s="1" t="s">
        <v>0</v>
      </c>
      <c r="K1" s="1" t="s">
        <v>199</v>
      </c>
      <c r="L1" s="1" t="s">
        <v>200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>
        <v>1</v>
      </c>
      <c r="B2" s="17">
        <v>44.415083000000003</v>
      </c>
      <c r="C2" s="17">
        <v>40.107188999999998</v>
      </c>
      <c r="D2">
        <v>251</v>
      </c>
      <c r="E2" s="17">
        <v>44.428460999999999</v>
      </c>
      <c r="F2" s="17">
        <v>40.169553999999998</v>
      </c>
      <c r="G2">
        <v>501</v>
      </c>
      <c r="H2" s="17">
        <v>44.429445000000001</v>
      </c>
      <c r="I2" s="17">
        <v>40.143504999999998</v>
      </c>
      <c r="J2">
        <v>751</v>
      </c>
      <c r="K2" s="17">
        <v>44.433501999999997</v>
      </c>
      <c r="L2" s="17">
        <v>40.160699000000001</v>
      </c>
    </row>
    <row r="3" spans="1:30">
      <c r="A3">
        <v>2</v>
      </c>
      <c r="B3" s="17">
        <v>44.416049000000001</v>
      </c>
      <c r="C3" s="17">
        <v>40.107393999999999</v>
      </c>
      <c r="D3">
        <v>252</v>
      </c>
      <c r="E3" s="17">
        <v>44.428955000000002</v>
      </c>
      <c r="F3" s="17">
        <v>40.169612000000001</v>
      </c>
      <c r="G3">
        <v>502</v>
      </c>
      <c r="H3" s="17">
        <v>44.429858000000003</v>
      </c>
      <c r="I3" s="17">
        <v>40.143146999999999</v>
      </c>
      <c r="J3">
        <v>752</v>
      </c>
      <c r="K3" s="17">
        <v>44.432977000000001</v>
      </c>
      <c r="L3" s="17">
        <v>40.160905999999997</v>
      </c>
    </row>
    <row r="4" spans="1:30">
      <c r="A4">
        <v>3</v>
      </c>
      <c r="B4" s="17">
        <v>44.419055999999998</v>
      </c>
      <c r="C4" s="17">
        <v>40.107999999999997</v>
      </c>
      <c r="D4">
        <v>253</v>
      </c>
      <c r="E4" s="17">
        <v>44.429501999999999</v>
      </c>
      <c r="F4" s="17">
        <v>40.169742999999997</v>
      </c>
      <c r="G4">
        <v>503</v>
      </c>
      <c r="H4" s="17">
        <v>44.430011999999998</v>
      </c>
      <c r="I4" s="17">
        <v>40.143013000000003</v>
      </c>
      <c r="J4">
        <v>753</v>
      </c>
      <c r="K4" s="17">
        <v>44.432414999999999</v>
      </c>
      <c r="L4" s="17">
        <v>40.160991000000003</v>
      </c>
    </row>
    <row r="5" spans="1:30">
      <c r="A5">
        <v>4</v>
      </c>
      <c r="B5" s="17">
        <v>44.419314999999997</v>
      </c>
      <c r="C5" s="17">
        <v>40.108080000000001</v>
      </c>
      <c r="D5">
        <v>254</v>
      </c>
      <c r="E5" s="17">
        <v>44.42991</v>
      </c>
      <c r="F5" s="17">
        <v>40.169899000000001</v>
      </c>
      <c r="G5">
        <v>504</v>
      </c>
      <c r="H5" s="17">
        <v>44.431128000000001</v>
      </c>
      <c r="I5" s="17">
        <v>40.143548000000003</v>
      </c>
      <c r="J5">
        <v>754</v>
      </c>
      <c r="K5" s="17">
        <v>44.432271</v>
      </c>
      <c r="L5" s="17">
        <v>40.160862000000002</v>
      </c>
    </row>
    <row r="6" spans="1:30">
      <c r="A6">
        <v>5</v>
      </c>
      <c r="B6" s="17">
        <v>44.419696999999999</v>
      </c>
      <c r="C6" s="17">
        <v>40.108406000000002</v>
      </c>
      <c r="D6">
        <v>255</v>
      </c>
      <c r="E6" s="17">
        <v>44.430188999999999</v>
      </c>
      <c r="F6" s="17">
        <v>40.170112000000003</v>
      </c>
      <c r="G6">
        <v>505</v>
      </c>
      <c r="H6" s="17">
        <v>44.431165</v>
      </c>
      <c r="I6" s="17">
        <v>40.143565000000002</v>
      </c>
      <c r="J6">
        <v>755</v>
      </c>
      <c r="K6" s="17">
        <v>44.432845999999998</v>
      </c>
      <c r="L6" s="17">
        <v>40.159529999999997</v>
      </c>
    </row>
    <row r="7" spans="1:30">
      <c r="A7">
        <v>6</v>
      </c>
      <c r="B7" s="17">
        <v>44.420053000000003</v>
      </c>
      <c r="C7" s="17">
        <v>40.108842000000003</v>
      </c>
      <c r="D7">
        <v>256</v>
      </c>
      <c r="E7" s="17">
        <v>44.430456999999997</v>
      </c>
      <c r="F7" s="17">
        <v>40.170381999999996</v>
      </c>
      <c r="G7">
        <v>506</v>
      </c>
      <c r="H7" s="17">
        <v>44.431744000000002</v>
      </c>
      <c r="I7" s="17">
        <v>40.143867</v>
      </c>
      <c r="J7">
        <v>756</v>
      </c>
      <c r="K7" s="17">
        <v>44.432997</v>
      </c>
      <c r="L7" s="17">
        <v>40.159292000000001</v>
      </c>
    </row>
    <row r="8" spans="1:30">
      <c r="A8">
        <v>7</v>
      </c>
      <c r="B8" s="17">
        <v>44.420420999999997</v>
      </c>
      <c r="C8" s="17">
        <v>40.109372</v>
      </c>
      <c r="D8">
        <v>257</v>
      </c>
      <c r="E8" s="17">
        <v>44.430694000000003</v>
      </c>
      <c r="F8" s="17">
        <v>40.170712999999999</v>
      </c>
      <c r="G8">
        <v>507</v>
      </c>
      <c r="H8" s="17">
        <v>44.432101000000003</v>
      </c>
      <c r="I8" s="17">
        <v>40.144218000000002</v>
      </c>
      <c r="J8">
        <v>757</v>
      </c>
      <c r="K8" s="17">
        <v>44.433256</v>
      </c>
      <c r="L8" s="17">
        <v>40.159292000000001</v>
      </c>
    </row>
    <row r="9" spans="1:30">
      <c r="A9">
        <v>8</v>
      </c>
      <c r="B9" s="17">
        <v>44.420532000000001</v>
      </c>
      <c r="C9" s="17">
        <v>40.109454999999997</v>
      </c>
      <c r="D9">
        <v>258</v>
      </c>
      <c r="E9" s="17">
        <v>44.431069000000001</v>
      </c>
      <c r="F9" s="17">
        <v>40.171235000000003</v>
      </c>
      <c r="G9">
        <v>508</v>
      </c>
      <c r="H9" s="17">
        <v>44.442675999999999</v>
      </c>
      <c r="I9" s="17">
        <v>40.111336999999999</v>
      </c>
      <c r="J9">
        <v>758</v>
      </c>
      <c r="K9" s="17">
        <v>44.433495999999998</v>
      </c>
      <c r="L9" s="17">
        <v>40.159286999999999</v>
      </c>
    </row>
    <row r="10" spans="1:30">
      <c r="A10">
        <v>9</v>
      </c>
      <c r="B10" s="17">
        <v>44.420910999999997</v>
      </c>
      <c r="C10" s="17">
        <v>40.109603</v>
      </c>
      <c r="D10">
        <v>259</v>
      </c>
      <c r="E10" s="17">
        <v>44.432203999999999</v>
      </c>
      <c r="F10" s="17">
        <v>40.172885999999998</v>
      </c>
      <c r="G10">
        <v>509</v>
      </c>
      <c r="H10" s="17">
        <v>44.445335</v>
      </c>
      <c r="I10" s="17">
        <v>40.108714999999997</v>
      </c>
      <c r="J10">
        <v>759</v>
      </c>
      <c r="K10" s="17">
        <v>44.433774</v>
      </c>
      <c r="L10" s="17">
        <v>40.159294000000003</v>
      </c>
    </row>
    <row r="11" spans="1:30">
      <c r="A11">
        <v>10</v>
      </c>
      <c r="B11" s="17">
        <v>44.421281999999998</v>
      </c>
      <c r="C11" s="17">
        <v>40.109686000000004</v>
      </c>
      <c r="D11">
        <v>260</v>
      </c>
      <c r="E11" s="17">
        <v>44.432828000000001</v>
      </c>
      <c r="F11" s="17">
        <v>40.173793000000003</v>
      </c>
      <c r="G11">
        <v>510</v>
      </c>
      <c r="H11" s="17">
        <v>44.447001</v>
      </c>
      <c r="I11" s="17">
        <v>40.107115999999998</v>
      </c>
      <c r="J11">
        <v>760</v>
      </c>
      <c r="K11" s="17">
        <v>44.434013999999998</v>
      </c>
      <c r="L11" s="17">
        <v>40.159314000000002</v>
      </c>
    </row>
    <row r="12" spans="1:30">
      <c r="A12">
        <v>11</v>
      </c>
      <c r="B12" s="17">
        <v>44.421590000000002</v>
      </c>
      <c r="C12" s="17">
        <v>40.109738999999998</v>
      </c>
      <c r="D12">
        <v>261</v>
      </c>
      <c r="E12" s="17">
        <v>44.432918999999998</v>
      </c>
      <c r="F12" s="17">
        <v>40.173924</v>
      </c>
      <c r="G12">
        <v>511</v>
      </c>
      <c r="H12" s="17">
        <v>44.447474</v>
      </c>
      <c r="I12" s="17">
        <v>40.106583000000001</v>
      </c>
      <c r="J12">
        <v>761</v>
      </c>
      <c r="K12" s="17">
        <v>44.434190000000001</v>
      </c>
      <c r="L12" s="17">
        <v>40.159348999999999</v>
      </c>
    </row>
    <row r="13" spans="1:30">
      <c r="A13">
        <v>12</v>
      </c>
      <c r="B13" s="17">
        <v>44.410941999999999</v>
      </c>
      <c r="C13" s="17">
        <v>40.249800999999998</v>
      </c>
      <c r="D13">
        <v>262</v>
      </c>
      <c r="E13" s="17">
        <v>44.433067000000001</v>
      </c>
      <c r="F13" s="17">
        <v>40.174137999999999</v>
      </c>
      <c r="G13">
        <v>512</v>
      </c>
      <c r="H13" s="17">
        <v>44.447690000000001</v>
      </c>
      <c r="I13" s="17">
        <v>40.106192999999998</v>
      </c>
      <c r="J13">
        <v>762</v>
      </c>
      <c r="K13" s="17">
        <v>44.434243000000002</v>
      </c>
      <c r="L13" s="17">
        <v>40.159379999999999</v>
      </c>
    </row>
    <row r="14" spans="1:30">
      <c r="A14">
        <v>13</v>
      </c>
      <c r="B14" s="17">
        <v>44.410879999999999</v>
      </c>
      <c r="C14" s="17">
        <v>40.249538999999999</v>
      </c>
      <c r="D14">
        <v>263</v>
      </c>
      <c r="E14" s="17">
        <v>44.433205000000001</v>
      </c>
      <c r="F14" s="17">
        <v>40.174337000000001</v>
      </c>
      <c r="G14">
        <v>513</v>
      </c>
      <c r="H14" s="17">
        <v>44.447882999999997</v>
      </c>
      <c r="I14" s="17">
        <v>40.105719999999998</v>
      </c>
      <c r="J14">
        <v>763</v>
      </c>
      <c r="K14" s="17">
        <v>44.434269999999998</v>
      </c>
      <c r="L14" s="17">
        <v>40.159433</v>
      </c>
    </row>
    <row r="15" spans="1:30">
      <c r="A15">
        <v>14</v>
      </c>
      <c r="B15" s="17">
        <v>44.410741000000002</v>
      </c>
      <c r="C15" s="17">
        <v>40.249215</v>
      </c>
      <c r="D15">
        <v>264</v>
      </c>
      <c r="E15" s="17">
        <v>44.433281000000001</v>
      </c>
      <c r="F15" s="17">
        <v>40.174447000000001</v>
      </c>
      <c r="G15">
        <v>514</v>
      </c>
      <c r="H15" s="17">
        <v>44.447935000000001</v>
      </c>
      <c r="I15" s="17">
        <v>40.104818000000002</v>
      </c>
      <c r="J15">
        <v>764</v>
      </c>
      <c r="K15" s="17">
        <v>44.434294000000001</v>
      </c>
      <c r="L15" s="17">
        <v>40.159509999999997</v>
      </c>
    </row>
    <row r="16" spans="1:30">
      <c r="A16">
        <v>15</v>
      </c>
      <c r="B16" s="17">
        <v>44.410513000000002</v>
      </c>
      <c r="C16" s="17">
        <v>40.248781999999999</v>
      </c>
      <c r="D16">
        <v>265</v>
      </c>
      <c r="E16" s="17">
        <v>44.433987000000002</v>
      </c>
      <c r="F16" s="17">
        <v>40.175465000000003</v>
      </c>
      <c r="G16">
        <v>515</v>
      </c>
      <c r="H16" s="17">
        <v>44.447986999999998</v>
      </c>
      <c r="I16" s="17">
        <v>40.103029999999997</v>
      </c>
      <c r="J16">
        <v>765</v>
      </c>
      <c r="K16" s="17">
        <v>44.434285000000003</v>
      </c>
      <c r="L16" s="17">
        <v>40.159588999999997</v>
      </c>
    </row>
    <row r="17" spans="1:12">
      <c r="A17">
        <v>16</v>
      </c>
      <c r="B17" s="17">
        <v>44.410502000000001</v>
      </c>
      <c r="C17" s="17">
        <v>40.248398000000002</v>
      </c>
      <c r="D17">
        <v>266</v>
      </c>
      <c r="E17" s="17">
        <v>44.434466999999998</v>
      </c>
      <c r="F17" s="17">
        <v>40.176153999999997</v>
      </c>
      <c r="G17">
        <v>516</v>
      </c>
      <c r="H17" s="17">
        <v>44.448120000000003</v>
      </c>
      <c r="I17" s="17">
        <v>40.101886999999998</v>
      </c>
      <c r="J17">
        <v>766</v>
      </c>
      <c r="K17" s="17">
        <v>44.434218999999999</v>
      </c>
      <c r="L17" s="17">
        <v>40.159641000000001</v>
      </c>
    </row>
    <row r="18" spans="1:12">
      <c r="A18">
        <v>17</v>
      </c>
      <c r="B18" s="17">
        <v>44.410642000000003</v>
      </c>
      <c r="C18" s="17">
        <v>40.248036999999997</v>
      </c>
      <c r="D18">
        <v>267</v>
      </c>
      <c r="E18" s="17">
        <v>44.434945999999997</v>
      </c>
      <c r="F18" s="17">
        <v>40.176859</v>
      </c>
      <c r="G18">
        <v>517</v>
      </c>
      <c r="H18" s="17">
        <v>44.448098999999999</v>
      </c>
      <c r="I18" s="17">
        <v>40.101371999999998</v>
      </c>
      <c r="J18">
        <v>767</v>
      </c>
      <c r="K18" s="17">
        <v>44.434153000000002</v>
      </c>
      <c r="L18" s="17">
        <v>40.159655999999998</v>
      </c>
    </row>
    <row r="19" spans="1:12">
      <c r="A19">
        <v>18</v>
      </c>
      <c r="B19" s="17">
        <v>44.410679000000002</v>
      </c>
      <c r="C19" s="17">
        <v>40.247968</v>
      </c>
      <c r="D19">
        <v>268</v>
      </c>
      <c r="E19" s="17">
        <v>44.435263999999997</v>
      </c>
      <c r="F19" s="17">
        <v>40.177326000000001</v>
      </c>
      <c r="G19">
        <v>518</v>
      </c>
      <c r="H19" s="17">
        <v>44.448076</v>
      </c>
      <c r="I19" s="17">
        <v>40.101100000000002</v>
      </c>
      <c r="J19">
        <v>768</v>
      </c>
      <c r="K19" s="17">
        <v>44.434044999999998</v>
      </c>
      <c r="L19" s="17">
        <v>40.159664999999997</v>
      </c>
    </row>
    <row r="20" spans="1:12">
      <c r="A20">
        <v>19</v>
      </c>
      <c r="B20" s="17">
        <v>44.410266</v>
      </c>
      <c r="C20" s="17">
        <v>40.247599000000001</v>
      </c>
      <c r="D20">
        <v>269</v>
      </c>
      <c r="E20" s="17">
        <v>44.435718999999999</v>
      </c>
      <c r="F20" s="17">
        <v>40.177937999999997</v>
      </c>
      <c r="G20">
        <v>519</v>
      </c>
      <c r="H20" s="17">
        <v>44.448064000000002</v>
      </c>
      <c r="I20" s="17">
        <v>40.100906999999999</v>
      </c>
      <c r="J20">
        <v>769</v>
      </c>
      <c r="K20" s="17">
        <v>44.433936000000003</v>
      </c>
      <c r="L20" s="17">
        <v>40.159663000000002</v>
      </c>
    </row>
    <row r="21" spans="1:12">
      <c r="A21">
        <v>20</v>
      </c>
      <c r="B21" s="17">
        <v>44.415382999999999</v>
      </c>
      <c r="C21" s="17">
        <v>40.109323000000003</v>
      </c>
      <c r="D21">
        <v>270</v>
      </c>
      <c r="E21" s="17">
        <v>44.435893999999998</v>
      </c>
      <c r="F21" s="17">
        <v>40.178193</v>
      </c>
      <c r="G21">
        <v>520</v>
      </c>
      <c r="H21" s="17">
        <v>44.44802</v>
      </c>
      <c r="I21" s="17">
        <v>40.100709999999999</v>
      </c>
      <c r="J21">
        <v>770</v>
      </c>
      <c r="K21" s="17">
        <v>44.433773000000002</v>
      </c>
      <c r="L21" s="17">
        <v>40.159666999999999</v>
      </c>
    </row>
    <row r="22" spans="1:12">
      <c r="A22">
        <v>21</v>
      </c>
      <c r="B22" s="17">
        <v>44.414222000000002</v>
      </c>
      <c r="C22" s="17">
        <v>40.109608999999999</v>
      </c>
      <c r="D22">
        <v>271</v>
      </c>
      <c r="E22" s="17">
        <v>44.436146999999998</v>
      </c>
      <c r="F22" s="17">
        <v>40.178406000000003</v>
      </c>
      <c r="G22">
        <v>521</v>
      </c>
      <c r="H22" s="17">
        <v>44.447828000000001</v>
      </c>
      <c r="I22" s="17">
        <v>40.100199000000003</v>
      </c>
      <c r="J22">
        <v>771</v>
      </c>
      <c r="K22" s="17">
        <v>44.444538000000001</v>
      </c>
      <c r="L22" s="17">
        <v>40.213656999999998</v>
      </c>
    </row>
    <row r="23" spans="1:12">
      <c r="A23">
        <v>22</v>
      </c>
      <c r="B23" s="17">
        <v>44.414105999999997</v>
      </c>
      <c r="C23" s="17">
        <v>40.109637999999997</v>
      </c>
      <c r="D23">
        <v>272</v>
      </c>
      <c r="E23" s="17">
        <v>44.437145000000001</v>
      </c>
      <c r="F23" s="17">
        <v>40.178722999999998</v>
      </c>
      <c r="G23">
        <v>522</v>
      </c>
      <c r="H23" s="17">
        <v>44.447256000000003</v>
      </c>
      <c r="I23" s="17">
        <v>40.099336000000001</v>
      </c>
      <c r="J23">
        <v>772</v>
      </c>
      <c r="K23" s="17">
        <v>44.443204999999999</v>
      </c>
      <c r="L23" s="17">
        <v>40.213763999999998</v>
      </c>
    </row>
    <row r="24" spans="1:12">
      <c r="A24">
        <v>23</v>
      </c>
      <c r="B24" s="17">
        <v>44.410685000000001</v>
      </c>
      <c r="C24" s="17">
        <v>40.110681999999997</v>
      </c>
      <c r="D24">
        <v>273</v>
      </c>
      <c r="E24" s="17">
        <v>44.437581999999999</v>
      </c>
      <c r="F24" s="17">
        <v>40.178874</v>
      </c>
      <c r="G24">
        <v>523</v>
      </c>
      <c r="H24" s="17">
        <v>44.445915999999997</v>
      </c>
      <c r="I24" s="17">
        <v>40.097389</v>
      </c>
      <c r="J24">
        <v>773</v>
      </c>
      <c r="K24" s="17">
        <v>44.440497000000001</v>
      </c>
      <c r="L24" s="17">
        <v>40.213991999999998</v>
      </c>
    </row>
    <row r="25" spans="1:12">
      <c r="A25">
        <v>24</v>
      </c>
      <c r="B25" s="17">
        <v>44.410550000000001</v>
      </c>
      <c r="C25" s="17">
        <v>40.177396999999999</v>
      </c>
      <c r="D25">
        <v>274</v>
      </c>
      <c r="E25" s="17">
        <v>44.438088</v>
      </c>
      <c r="F25" s="17">
        <v>40.178905999999998</v>
      </c>
      <c r="G25">
        <v>524</v>
      </c>
      <c r="H25" s="17">
        <v>44.444541000000001</v>
      </c>
      <c r="I25" s="17">
        <v>40.095443000000003</v>
      </c>
      <c r="J25">
        <v>774</v>
      </c>
      <c r="K25" s="17">
        <v>44.439110999999997</v>
      </c>
      <c r="L25" s="17">
        <v>40.214118999999997</v>
      </c>
    </row>
    <row r="26" spans="1:12">
      <c r="A26">
        <v>25</v>
      </c>
      <c r="B26" s="17">
        <v>44.410761999999998</v>
      </c>
      <c r="C26" s="17">
        <v>40.177394999999997</v>
      </c>
      <c r="D26">
        <v>275</v>
      </c>
      <c r="E26" s="17">
        <v>44.438383999999999</v>
      </c>
      <c r="F26" s="17">
        <v>40.178818999999997</v>
      </c>
      <c r="G26">
        <v>525</v>
      </c>
      <c r="H26" s="17">
        <v>44.441099999999999</v>
      </c>
      <c r="I26" s="17">
        <v>40.090546000000003</v>
      </c>
      <c r="J26">
        <v>775</v>
      </c>
      <c r="K26" s="17">
        <v>44.436486000000002</v>
      </c>
      <c r="L26" s="17">
        <v>40.214348999999999</v>
      </c>
    </row>
    <row r="27" spans="1:12">
      <c r="A27">
        <v>26</v>
      </c>
      <c r="B27" s="17">
        <v>44.410853000000003</v>
      </c>
      <c r="C27" s="17">
        <v>40.177446000000003</v>
      </c>
      <c r="D27">
        <v>276</v>
      </c>
      <c r="E27" s="17">
        <v>44.438617000000001</v>
      </c>
      <c r="F27" s="17">
        <v>40.178733000000001</v>
      </c>
      <c r="G27">
        <v>526</v>
      </c>
      <c r="H27" s="17">
        <v>44.428100000000001</v>
      </c>
      <c r="I27" s="17">
        <v>40.101146</v>
      </c>
      <c r="J27">
        <v>776</v>
      </c>
      <c r="K27" s="17">
        <v>44.433762999999999</v>
      </c>
      <c r="L27" s="17">
        <v>40.214632000000002</v>
      </c>
    </row>
    <row r="28" spans="1:12">
      <c r="A28">
        <v>27</v>
      </c>
      <c r="B28" s="17">
        <v>44.410890000000002</v>
      </c>
      <c r="C28" s="17">
        <v>40.177708000000003</v>
      </c>
      <c r="D28">
        <v>277</v>
      </c>
      <c r="E28" s="17">
        <v>44.438885999999997</v>
      </c>
      <c r="F28" s="17">
        <v>40.178626999999999</v>
      </c>
      <c r="G28">
        <v>527</v>
      </c>
      <c r="H28" s="17">
        <v>44.427973999999999</v>
      </c>
      <c r="I28" s="17">
        <v>40.101165999999999</v>
      </c>
      <c r="J28">
        <v>777</v>
      </c>
      <c r="K28" s="17">
        <v>44.43385</v>
      </c>
      <c r="L28" s="17">
        <v>40.169359999999998</v>
      </c>
    </row>
    <row r="29" spans="1:12">
      <c r="A29">
        <v>28</v>
      </c>
      <c r="B29" s="17">
        <v>44.411124000000001</v>
      </c>
      <c r="C29" s="17">
        <v>40.177973999999999</v>
      </c>
      <c r="D29">
        <v>278</v>
      </c>
      <c r="E29" s="17">
        <v>44.439140000000002</v>
      </c>
      <c r="F29" s="17">
        <v>40.178545999999997</v>
      </c>
      <c r="G29">
        <v>528</v>
      </c>
      <c r="H29" s="17">
        <v>44.427197999999997</v>
      </c>
      <c r="I29" s="17">
        <v>40.101187000000003</v>
      </c>
      <c r="J29">
        <v>778</v>
      </c>
      <c r="K29" s="17">
        <v>44.433838999999999</v>
      </c>
      <c r="L29" s="17">
        <v>40.170003000000001</v>
      </c>
    </row>
    <row r="30" spans="1:12">
      <c r="A30">
        <v>29</v>
      </c>
      <c r="B30" s="17">
        <v>44.411327</v>
      </c>
      <c r="C30" s="17">
        <v>40.178097999999999</v>
      </c>
      <c r="D30">
        <v>279</v>
      </c>
      <c r="E30" s="17">
        <v>44.439453999999998</v>
      </c>
      <c r="F30" s="17">
        <v>40.178455999999997</v>
      </c>
      <c r="G30">
        <v>529</v>
      </c>
      <c r="H30" s="17">
        <v>44.427120000000002</v>
      </c>
      <c r="I30" s="17">
        <v>40.101289000000001</v>
      </c>
      <c r="J30">
        <v>779</v>
      </c>
      <c r="K30" s="17">
        <v>44.434294999999999</v>
      </c>
      <c r="L30" s="17">
        <v>40.170076999999999</v>
      </c>
    </row>
    <row r="31" spans="1:12">
      <c r="A31">
        <v>30</v>
      </c>
      <c r="B31" s="17">
        <v>44.411622000000001</v>
      </c>
      <c r="C31" s="17">
        <v>40.178455</v>
      </c>
      <c r="D31">
        <v>280</v>
      </c>
      <c r="E31" s="17">
        <v>44.439773000000002</v>
      </c>
      <c r="F31" s="17">
        <v>40.178364999999999</v>
      </c>
      <c r="G31">
        <v>530</v>
      </c>
      <c r="H31" s="17">
        <v>44.433892999999998</v>
      </c>
      <c r="I31" s="17">
        <v>40.080261</v>
      </c>
      <c r="J31">
        <v>780</v>
      </c>
      <c r="K31" s="17">
        <v>44.434649</v>
      </c>
      <c r="L31" s="17">
        <v>40.170143000000003</v>
      </c>
    </row>
    <row r="32" spans="1:12">
      <c r="A32">
        <v>31</v>
      </c>
      <c r="B32" s="17">
        <v>44.411537000000003</v>
      </c>
      <c r="C32" s="17">
        <v>40.178744999999999</v>
      </c>
      <c r="D32">
        <v>281</v>
      </c>
      <c r="E32" s="17">
        <v>44.440178000000003</v>
      </c>
      <c r="F32" s="17">
        <v>40.178283999999998</v>
      </c>
      <c r="G32">
        <v>531</v>
      </c>
      <c r="H32" s="17">
        <v>44.434927000000002</v>
      </c>
      <c r="I32" s="17">
        <v>40.081719999999997</v>
      </c>
      <c r="J32">
        <v>781</v>
      </c>
      <c r="K32" s="17">
        <v>44.435409</v>
      </c>
      <c r="L32" s="17">
        <v>40.170164</v>
      </c>
    </row>
    <row r="33" spans="1:12">
      <c r="A33">
        <v>32</v>
      </c>
      <c r="B33" s="17">
        <v>44.41151</v>
      </c>
      <c r="C33" s="17">
        <v>40.178832999999997</v>
      </c>
      <c r="D33">
        <v>282</v>
      </c>
      <c r="E33" s="17">
        <v>44.483302999999999</v>
      </c>
      <c r="F33" s="17">
        <v>40.166705999999998</v>
      </c>
      <c r="G33">
        <v>532</v>
      </c>
      <c r="H33" s="17">
        <v>44.434950000000001</v>
      </c>
      <c r="I33" s="17">
        <v>40.081758999999998</v>
      </c>
      <c r="J33">
        <v>782</v>
      </c>
      <c r="K33" s="17">
        <v>44.43627</v>
      </c>
      <c r="L33" s="17">
        <v>40.170499</v>
      </c>
    </row>
    <row r="34" spans="1:12">
      <c r="A34">
        <v>33</v>
      </c>
      <c r="B34" s="17">
        <v>44.411651999999997</v>
      </c>
      <c r="C34" s="17">
        <v>40.178899999999999</v>
      </c>
      <c r="D34">
        <v>283</v>
      </c>
      <c r="E34" s="17">
        <v>44.483356000000001</v>
      </c>
      <c r="F34" s="17">
        <v>40.166654000000001</v>
      </c>
      <c r="G34">
        <v>533</v>
      </c>
      <c r="H34" s="17">
        <v>44.436644999999999</v>
      </c>
      <c r="I34" s="17">
        <v>40.084111</v>
      </c>
      <c r="J34">
        <v>783</v>
      </c>
      <c r="K34" s="17">
        <v>44.436633999999998</v>
      </c>
      <c r="L34" s="17">
        <v>40.170512000000002</v>
      </c>
    </row>
    <row r="35" spans="1:12">
      <c r="A35">
        <v>34</v>
      </c>
      <c r="B35" s="17">
        <v>44.411794</v>
      </c>
      <c r="C35" s="17">
        <v>40.178866999999997</v>
      </c>
      <c r="D35">
        <v>284</v>
      </c>
      <c r="E35" s="17">
        <v>44.426403999999998</v>
      </c>
      <c r="F35" s="17">
        <v>40.189655999999999</v>
      </c>
      <c r="G35">
        <v>534</v>
      </c>
      <c r="H35" s="17">
        <v>44.436855000000001</v>
      </c>
      <c r="I35" s="17">
        <v>40.084403999999999</v>
      </c>
      <c r="J35">
        <v>784</v>
      </c>
      <c r="K35" s="17">
        <v>44.437024000000001</v>
      </c>
      <c r="L35" s="17">
        <v>40.170537000000003</v>
      </c>
    </row>
    <row r="36" spans="1:12">
      <c r="A36">
        <v>35</v>
      </c>
      <c r="B36" s="17">
        <v>44.412413999999998</v>
      </c>
      <c r="C36" s="17">
        <v>40.178753</v>
      </c>
      <c r="D36">
        <v>285</v>
      </c>
      <c r="E36" s="17">
        <v>44.426439999999999</v>
      </c>
      <c r="F36" s="17">
        <v>40.190398999999999</v>
      </c>
      <c r="G36">
        <v>535</v>
      </c>
      <c r="H36" s="17">
        <v>44.438335000000002</v>
      </c>
      <c r="I36" s="17">
        <v>40.086478</v>
      </c>
      <c r="J36">
        <v>785</v>
      </c>
      <c r="K36" s="17">
        <v>44.437244</v>
      </c>
      <c r="L36" s="17">
        <v>40.170552000000001</v>
      </c>
    </row>
    <row r="37" spans="1:12">
      <c r="A37">
        <v>36</v>
      </c>
      <c r="B37" s="17">
        <v>44.412905000000002</v>
      </c>
      <c r="C37" s="17">
        <v>40.178739999999998</v>
      </c>
      <c r="D37">
        <v>286</v>
      </c>
      <c r="E37" s="17">
        <v>44.425407999999997</v>
      </c>
      <c r="F37" s="17">
        <v>40.191237000000001</v>
      </c>
      <c r="G37">
        <v>536</v>
      </c>
      <c r="H37" s="17">
        <v>44.439742000000003</v>
      </c>
      <c r="I37" s="17">
        <v>40.088453000000001</v>
      </c>
      <c r="J37">
        <v>786</v>
      </c>
      <c r="K37" s="17">
        <v>44.433850999999997</v>
      </c>
      <c r="L37" s="17">
        <v>40.182606999999997</v>
      </c>
    </row>
    <row r="38" spans="1:12">
      <c r="A38">
        <v>37</v>
      </c>
      <c r="B38" s="17">
        <v>44.413440000000001</v>
      </c>
      <c r="C38" s="17">
        <v>40.178553999999998</v>
      </c>
      <c r="D38">
        <v>287</v>
      </c>
      <c r="E38" s="17">
        <v>44.42465</v>
      </c>
      <c r="F38" s="17">
        <v>40.191918000000001</v>
      </c>
      <c r="G38">
        <v>537</v>
      </c>
      <c r="H38" s="17">
        <v>44.443787</v>
      </c>
      <c r="I38" s="17">
        <v>40.094174000000002</v>
      </c>
      <c r="J38">
        <v>787</v>
      </c>
      <c r="K38" s="17">
        <v>44.434258999999997</v>
      </c>
      <c r="L38" s="17">
        <v>40.182986</v>
      </c>
    </row>
    <row r="39" spans="1:12">
      <c r="A39">
        <v>38</v>
      </c>
      <c r="B39" s="17">
        <v>44.413752000000002</v>
      </c>
      <c r="C39" s="17">
        <v>40.178525</v>
      </c>
      <c r="D39">
        <v>288</v>
      </c>
      <c r="E39" s="17">
        <v>44.423518000000001</v>
      </c>
      <c r="F39" s="17">
        <v>40.193629000000001</v>
      </c>
      <c r="G39">
        <v>538</v>
      </c>
      <c r="H39" s="17">
        <v>44.444116999999999</v>
      </c>
      <c r="I39" s="17">
        <v>40.094647000000002</v>
      </c>
      <c r="J39">
        <v>788</v>
      </c>
      <c r="K39" s="17">
        <v>44.434607</v>
      </c>
      <c r="L39" s="17">
        <v>40.183303000000002</v>
      </c>
    </row>
    <row r="40" spans="1:12">
      <c r="A40">
        <v>39</v>
      </c>
      <c r="B40" s="17">
        <v>44.413992</v>
      </c>
      <c r="C40" s="17">
        <v>40.17868</v>
      </c>
      <c r="D40">
        <v>289</v>
      </c>
      <c r="E40" s="17">
        <v>44.419414000000003</v>
      </c>
      <c r="F40" s="17">
        <v>40.199654000000002</v>
      </c>
      <c r="G40">
        <v>539</v>
      </c>
      <c r="H40" s="17">
        <v>44.446697</v>
      </c>
      <c r="I40" s="17">
        <v>40.098315999999997</v>
      </c>
      <c r="J40">
        <v>789</v>
      </c>
      <c r="K40" s="17">
        <v>44.433906</v>
      </c>
      <c r="L40" s="17">
        <v>40.117258</v>
      </c>
    </row>
    <row r="41" spans="1:12">
      <c r="A41">
        <v>40</v>
      </c>
      <c r="B41" s="17">
        <v>44.414371000000003</v>
      </c>
      <c r="C41" s="17">
        <v>40.178778999999999</v>
      </c>
      <c r="D41">
        <v>290</v>
      </c>
      <c r="E41" s="17">
        <v>44.420577999999999</v>
      </c>
      <c r="F41" s="17">
        <v>40.227736</v>
      </c>
      <c r="G41">
        <v>540</v>
      </c>
      <c r="H41" s="17">
        <v>44.447937000000003</v>
      </c>
      <c r="I41" s="17">
        <v>40.100133</v>
      </c>
      <c r="J41">
        <v>790</v>
      </c>
      <c r="K41" s="17">
        <v>44.436279999999996</v>
      </c>
      <c r="L41" s="17">
        <v>40.114984</v>
      </c>
    </row>
    <row r="42" spans="1:12">
      <c r="A42">
        <v>41</v>
      </c>
      <c r="B42" s="17">
        <v>44.414693999999997</v>
      </c>
      <c r="C42" s="17">
        <v>40.178992999999998</v>
      </c>
      <c r="D42">
        <v>291</v>
      </c>
      <c r="E42" s="17">
        <v>44.420229999999997</v>
      </c>
      <c r="F42" s="17">
        <v>40.227760000000004</v>
      </c>
      <c r="G42">
        <v>541</v>
      </c>
      <c r="H42" s="17">
        <v>44.447960999999999</v>
      </c>
      <c r="I42" s="17">
        <v>40.100186000000001</v>
      </c>
      <c r="J42">
        <v>791</v>
      </c>
      <c r="K42" s="17">
        <v>44.437075</v>
      </c>
      <c r="L42" s="17">
        <v>40.114213999999997</v>
      </c>
    </row>
    <row r="43" spans="1:12">
      <c r="A43">
        <v>42</v>
      </c>
      <c r="B43" s="17">
        <v>44.410490000000003</v>
      </c>
      <c r="C43" s="17">
        <v>40.137222999999999</v>
      </c>
      <c r="D43">
        <v>292</v>
      </c>
      <c r="E43" s="17">
        <v>44.417802000000002</v>
      </c>
      <c r="F43" s="17">
        <v>40.228358</v>
      </c>
      <c r="G43">
        <v>542</v>
      </c>
      <c r="H43" s="17">
        <v>44.448211000000001</v>
      </c>
      <c r="I43" s="17">
        <v>40.100867000000001</v>
      </c>
      <c r="J43">
        <v>792</v>
      </c>
      <c r="K43" s="17">
        <v>44.437528999999998</v>
      </c>
      <c r="L43" s="17">
        <v>40.113798000000003</v>
      </c>
    </row>
    <row r="44" spans="1:12">
      <c r="A44">
        <v>43</v>
      </c>
      <c r="B44" s="17">
        <v>44.414569</v>
      </c>
      <c r="C44" s="17">
        <v>40.155214000000001</v>
      </c>
      <c r="D44">
        <v>293</v>
      </c>
      <c r="E44" s="17">
        <v>44.41845</v>
      </c>
      <c r="F44" s="17">
        <v>40.229225999999997</v>
      </c>
      <c r="G44">
        <v>543</v>
      </c>
      <c r="H44" s="17">
        <v>44.448259999999998</v>
      </c>
      <c r="I44" s="17">
        <v>40.101362000000002</v>
      </c>
      <c r="J44">
        <v>793</v>
      </c>
      <c r="K44" s="17">
        <v>44.438124000000002</v>
      </c>
      <c r="L44" s="17">
        <v>40.113232000000004</v>
      </c>
    </row>
    <row r="45" spans="1:12">
      <c r="A45">
        <v>44</v>
      </c>
      <c r="B45" s="17">
        <v>44.415188000000001</v>
      </c>
      <c r="C45" s="17">
        <v>40.155380000000001</v>
      </c>
      <c r="D45">
        <v>294</v>
      </c>
      <c r="E45" s="17">
        <v>44.419099000000003</v>
      </c>
      <c r="F45" s="17">
        <v>40.230094999999999</v>
      </c>
      <c r="G45">
        <v>544</v>
      </c>
      <c r="H45" s="17">
        <v>44.448250999999999</v>
      </c>
      <c r="I45" s="17">
        <v>40.10201</v>
      </c>
      <c r="J45">
        <v>794</v>
      </c>
      <c r="K45" s="17">
        <v>44.438975999999997</v>
      </c>
      <c r="L45" s="17">
        <v>40.112423</v>
      </c>
    </row>
    <row r="46" spans="1:12">
      <c r="A46">
        <v>45</v>
      </c>
      <c r="B46" s="17">
        <v>44.415908999999999</v>
      </c>
      <c r="C46" s="17">
        <v>40.155453999999999</v>
      </c>
      <c r="D46">
        <v>295</v>
      </c>
      <c r="E46" s="17">
        <v>44.419739</v>
      </c>
      <c r="F46" s="17">
        <v>40.230944000000001</v>
      </c>
      <c r="G46">
        <v>545</v>
      </c>
      <c r="H46" s="17">
        <v>44.448124</v>
      </c>
      <c r="I46" s="17">
        <v>40.103091999999997</v>
      </c>
      <c r="J46">
        <v>795</v>
      </c>
      <c r="K46" s="17">
        <v>44.439582999999999</v>
      </c>
      <c r="L46" s="17">
        <v>40.111846999999997</v>
      </c>
    </row>
    <row r="47" spans="1:12">
      <c r="A47">
        <v>46</v>
      </c>
      <c r="B47" s="17">
        <v>44.416679999999999</v>
      </c>
      <c r="C47" s="17">
        <v>40.155701999999998</v>
      </c>
      <c r="D47">
        <v>296</v>
      </c>
      <c r="E47" s="17">
        <v>44.417907</v>
      </c>
      <c r="F47" s="17">
        <v>40.167288999999997</v>
      </c>
      <c r="G47">
        <v>546</v>
      </c>
      <c r="H47" s="17">
        <v>44.448090999999998</v>
      </c>
      <c r="I47" s="17">
        <v>40.103602000000002</v>
      </c>
      <c r="J47">
        <v>796</v>
      </c>
      <c r="K47" s="17">
        <v>44.439621000000002</v>
      </c>
      <c r="L47" s="17">
        <v>40.111806999999999</v>
      </c>
    </row>
    <row r="48" spans="1:12">
      <c r="A48">
        <v>47</v>
      </c>
      <c r="B48" s="17">
        <v>44.418771</v>
      </c>
      <c r="C48" s="17">
        <v>40.155965000000002</v>
      </c>
      <c r="D48">
        <v>297</v>
      </c>
      <c r="E48" s="17">
        <v>44.418798000000002</v>
      </c>
      <c r="F48" s="17">
        <v>40.166986999999999</v>
      </c>
      <c r="G48">
        <v>547</v>
      </c>
      <c r="H48" s="17">
        <v>44.448056999999999</v>
      </c>
      <c r="I48" s="17">
        <v>40.105449</v>
      </c>
      <c r="J48">
        <v>797</v>
      </c>
      <c r="K48" s="17">
        <v>44.439915999999997</v>
      </c>
      <c r="L48" s="17">
        <v>40.111505000000001</v>
      </c>
    </row>
    <row r="49" spans="1:12">
      <c r="A49">
        <v>48</v>
      </c>
      <c r="B49" s="17">
        <v>44.419122000000002</v>
      </c>
      <c r="C49" s="17">
        <v>40.155861999999999</v>
      </c>
      <c r="D49">
        <v>298</v>
      </c>
      <c r="E49" s="17">
        <v>44.419352000000003</v>
      </c>
      <c r="F49" s="17">
        <v>40.167009999999998</v>
      </c>
      <c r="G49">
        <v>548</v>
      </c>
      <c r="H49" s="17">
        <v>44.448044000000003</v>
      </c>
      <c r="I49" s="17">
        <v>40.105752000000003</v>
      </c>
      <c r="J49">
        <v>798</v>
      </c>
      <c r="K49" s="17">
        <v>44.439915999999997</v>
      </c>
      <c r="L49" s="17">
        <v>40.111184999999999</v>
      </c>
    </row>
    <row r="50" spans="1:12">
      <c r="A50">
        <v>49</v>
      </c>
      <c r="B50" s="17">
        <v>44.419376999999997</v>
      </c>
      <c r="C50" s="17">
        <v>40.155554000000002</v>
      </c>
      <c r="D50">
        <v>299</v>
      </c>
      <c r="E50" s="17">
        <v>44.419637999999999</v>
      </c>
      <c r="F50" s="17">
        <v>40.166913999999998</v>
      </c>
      <c r="G50">
        <v>549</v>
      </c>
      <c r="H50" s="17">
        <v>44.447904000000001</v>
      </c>
      <c r="I50" s="17">
        <v>40.106133</v>
      </c>
      <c r="J50">
        <v>799</v>
      </c>
      <c r="K50" s="17">
        <v>44.439909</v>
      </c>
      <c r="L50" s="17">
        <v>40.111128999999998</v>
      </c>
    </row>
    <row r="51" spans="1:12">
      <c r="A51">
        <v>50</v>
      </c>
      <c r="B51" s="17">
        <v>44.419742999999997</v>
      </c>
      <c r="C51" s="17">
        <v>40.155327999999997</v>
      </c>
      <c r="D51">
        <v>300</v>
      </c>
      <c r="E51" s="17">
        <v>44.419764000000001</v>
      </c>
      <c r="F51" s="17">
        <v>40.166736</v>
      </c>
      <c r="G51">
        <v>550</v>
      </c>
      <c r="H51" s="17">
        <v>44.447612999999997</v>
      </c>
      <c r="I51" s="17">
        <v>40.106668999999997</v>
      </c>
      <c r="J51">
        <v>800</v>
      </c>
      <c r="K51" s="17">
        <v>44.439464000000001</v>
      </c>
      <c r="L51" s="17">
        <v>40.110823000000003</v>
      </c>
    </row>
    <row r="52" spans="1:12">
      <c r="A52">
        <v>51</v>
      </c>
      <c r="B52" s="17">
        <v>44.420005000000003</v>
      </c>
      <c r="C52" s="17">
        <v>40.155237999999997</v>
      </c>
      <c r="D52">
        <v>301</v>
      </c>
      <c r="E52" s="17">
        <v>44.419820000000001</v>
      </c>
      <c r="F52" s="17">
        <v>40.166580000000003</v>
      </c>
      <c r="G52">
        <v>551</v>
      </c>
      <c r="H52" s="17">
        <v>44.435884000000001</v>
      </c>
      <c r="I52" s="17">
        <v>40.143540999999999</v>
      </c>
      <c r="J52">
        <v>801</v>
      </c>
      <c r="K52" s="17">
        <v>44.433909</v>
      </c>
      <c r="L52" s="17">
        <v>40.181969000000002</v>
      </c>
    </row>
    <row r="53" spans="1:12">
      <c r="A53">
        <v>52</v>
      </c>
      <c r="B53" s="17">
        <v>44.420437</v>
      </c>
      <c r="C53" s="17">
        <v>40.155284999999999</v>
      </c>
      <c r="D53">
        <v>302</v>
      </c>
      <c r="E53" s="17">
        <v>44.419629</v>
      </c>
      <c r="F53" s="17">
        <v>40.247199000000002</v>
      </c>
      <c r="G53">
        <v>552</v>
      </c>
      <c r="H53" s="17">
        <v>44.436155999999997</v>
      </c>
      <c r="I53" s="17">
        <v>40.143203</v>
      </c>
      <c r="J53">
        <v>802</v>
      </c>
      <c r="K53" s="17">
        <v>44.434564999999999</v>
      </c>
      <c r="L53" s="17">
        <v>40.180990000000001</v>
      </c>
    </row>
    <row r="54" spans="1:12">
      <c r="A54">
        <v>53</v>
      </c>
      <c r="B54" s="17">
        <v>44.421047999999999</v>
      </c>
      <c r="C54" s="17">
        <v>40.155290999999998</v>
      </c>
      <c r="D54">
        <v>303</v>
      </c>
      <c r="E54" s="17">
        <v>44.419091999999999</v>
      </c>
      <c r="F54" s="17">
        <v>40.247149</v>
      </c>
      <c r="G54">
        <v>553</v>
      </c>
      <c r="H54" s="17">
        <v>44.436143000000001</v>
      </c>
      <c r="I54" s="17">
        <v>40.143031000000001</v>
      </c>
      <c r="J54">
        <v>803</v>
      </c>
      <c r="K54" s="17">
        <v>44.435015999999997</v>
      </c>
      <c r="L54" s="17">
        <v>40.180177</v>
      </c>
    </row>
    <row r="55" spans="1:12">
      <c r="A55">
        <v>54</v>
      </c>
      <c r="B55" s="17">
        <v>44.422632</v>
      </c>
      <c r="C55" s="17">
        <v>40.155372</v>
      </c>
      <c r="D55">
        <v>304</v>
      </c>
      <c r="E55" s="17">
        <v>44.418357</v>
      </c>
      <c r="F55" s="17">
        <v>40.247487</v>
      </c>
      <c r="G55">
        <v>554</v>
      </c>
      <c r="H55" s="17">
        <v>44.435628000000001</v>
      </c>
      <c r="I55" s="17">
        <v>40.143013000000003</v>
      </c>
      <c r="J55">
        <v>804</v>
      </c>
      <c r="K55" s="17">
        <v>44.435647000000003</v>
      </c>
      <c r="L55" s="17">
        <v>40.180328000000003</v>
      </c>
    </row>
    <row r="56" spans="1:12">
      <c r="A56">
        <v>55</v>
      </c>
      <c r="B56" s="17">
        <v>44.410946000000003</v>
      </c>
      <c r="C56" s="17">
        <v>40.125549999999997</v>
      </c>
      <c r="D56">
        <v>305</v>
      </c>
      <c r="E56" s="17">
        <v>44.418000999999997</v>
      </c>
      <c r="F56" s="17">
        <v>40.247086000000003</v>
      </c>
      <c r="G56">
        <v>555</v>
      </c>
      <c r="H56" s="17">
        <v>44.435063999999997</v>
      </c>
      <c r="I56" s="17">
        <v>40.143089000000003</v>
      </c>
      <c r="J56">
        <v>805</v>
      </c>
      <c r="K56" s="17">
        <v>44.435389000000001</v>
      </c>
      <c r="L56" s="17">
        <v>40.110160999999998</v>
      </c>
    </row>
    <row r="57" spans="1:12">
      <c r="A57">
        <v>56</v>
      </c>
      <c r="B57" s="17">
        <v>44.411383000000001</v>
      </c>
      <c r="C57" s="17">
        <v>40.12529</v>
      </c>
      <c r="D57">
        <v>306</v>
      </c>
      <c r="E57" s="17">
        <v>44.418723</v>
      </c>
      <c r="F57" s="17">
        <v>40.246729000000002</v>
      </c>
      <c r="G57">
        <v>556</v>
      </c>
      <c r="H57" s="17">
        <v>44.434730000000002</v>
      </c>
      <c r="I57" s="17">
        <v>40.143183000000001</v>
      </c>
      <c r="J57">
        <v>806</v>
      </c>
      <c r="K57" s="17">
        <v>44.433937999999998</v>
      </c>
      <c r="L57" s="17">
        <v>40.110608999999997</v>
      </c>
    </row>
    <row r="58" spans="1:12">
      <c r="A58">
        <v>57</v>
      </c>
      <c r="B58" s="17">
        <v>44.412004000000003</v>
      </c>
      <c r="C58" s="17">
        <v>40.125354000000002</v>
      </c>
      <c r="D58">
        <v>307</v>
      </c>
      <c r="E58" s="17">
        <v>44.418011999999997</v>
      </c>
      <c r="F58" s="17">
        <v>40.191758</v>
      </c>
      <c r="G58">
        <v>557</v>
      </c>
      <c r="H58" s="17">
        <v>44.434016999999997</v>
      </c>
      <c r="I58" s="17">
        <v>40.143219000000002</v>
      </c>
      <c r="J58">
        <v>807</v>
      </c>
      <c r="K58" s="17">
        <v>44.436675999999999</v>
      </c>
      <c r="L58" s="17">
        <v>40.171517000000001</v>
      </c>
    </row>
    <row r="59" spans="1:12">
      <c r="A59">
        <v>58</v>
      </c>
      <c r="B59" s="17">
        <v>44.412323999999998</v>
      </c>
      <c r="C59" s="17">
        <v>40.124996000000003</v>
      </c>
      <c r="D59">
        <v>308</v>
      </c>
      <c r="E59" s="17">
        <v>44.419055999999998</v>
      </c>
      <c r="F59" s="17">
        <v>40.192337999999999</v>
      </c>
      <c r="G59">
        <v>558</v>
      </c>
      <c r="H59" s="17">
        <v>44.433661000000001</v>
      </c>
      <c r="I59" s="17">
        <v>40.143236999999999</v>
      </c>
      <c r="J59">
        <v>808</v>
      </c>
      <c r="K59" s="17">
        <v>44.436227000000002</v>
      </c>
      <c r="L59" s="17">
        <v>40.171576000000002</v>
      </c>
    </row>
    <row r="60" spans="1:12">
      <c r="A60">
        <v>59</v>
      </c>
      <c r="B60" s="17">
        <v>44.414738</v>
      </c>
      <c r="C60" s="17">
        <v>40.125571999999998</v>
      </c>
      <c r="D60">
        <v>309</v>
      </c>
      <c r="E60" s="17">
        <v>44.420155999999999</v>
      </c>
      <c r="F60" s="17">
        <v>40.192889000000001</v>
      </c>
      <c r="G60">
        <v>559</v>
      </c>
      <c r="H60" s="17">
        <v>44.433062</v>
      </c>
      <c r="I60" s="17">
        <v>40.143223999999996</v>
      </c>
      <c r="J60">
        <v>809</v>
      </c>
      <c r="K60" s="17">
        <v>44.435932999999999</v>
      </c>
      <c r="L60" s="17">
        <v>40.171596000000001</v>
      </c>
    </row>
    <row r="61" spans="1:12">
      <c r="A61">
        <v>60</v>
      </c>
      <c r="B61" s="17">
        <v>44.414203000000001</v>
      </c>
      <c r="C61" s="17">
        <v>40.125366</v>
      </c>
      <c r="D61">
        <v>310</v>
      </c>
      <c r="E61" s="17">
        <v>44.421247999999999</v>
      </c>
      <c r="F61" s="17">
        <v>40.193286999999998</v>
      </c>
      <c r="G61">
        <v>560</v>
      </c>
      <c r="H61" s="17">
        <v>44.432786</v>
      </c>
      <c r="I61" s="17">
        <v>40.143416999999999</v>
      </c>
      <c r="J61">
        <v>810</v>
      </c>
      <c r="K61" s="17">
        <v>44.435872000000003</v>
      </c>
      <c r="L61" s="17">
        <v>40.171599000000001</v>
      </c>
    </row>
    <row r="62" spans="1:12">
      <c r="A62">
        <v>61</v>
      </c>
      <c r="B62" s="17">
        <v>44.412995000000002</v>
      </c>
      <c r="C62" s="17">
        <v>40.125235000000004</v>
      </c>
      <c r="D62">
        <v>311</v>
      </c>
      <c r="E62" s="17">
        <v>44.422445000000003</v>
      </c>
      <c r="F62" s="17">
        <v>40.193764999999999</v>
      </c>
      <c r="G62">
        <v>561</v>
      </c>
      <c r="H62" s="17">
        <v>44.432715999999999</v>
      </c>
      <c r="I62" s="17">
        <v>40.143552</v>
      </c>
      <c r="J62">
        <v>811</v>
      </c>
      <c r="K62" s="17">
        <v>44.435623</v>
      </c>
      <c r="L62" s="17">
        <v>40.171607000000002</v>
      </c>
    </row>
    <row r="63" spans="1:12">
      <c r="A63">
        <v>62</v>
      </c>
      <c r="B63" s="17">
        <v>44.412323999999998</v>
      </c>
      <c r="C63" s="17">
        <v>40.124996000000003</v>
      </c>
      <c r="D63">
        <v>312</v>
      </c>
      <c r="E63" s="17">
        <v>44.418025</v>
      </c>
      <c r="F63" s="17">
        <v>40.127394000000002</v>
      </c>
      <c r="G63">
        <v>562</v>
      </c>
      <c r="H63" s="17">
        <v>44.432510000000001</v>
      </c>
      <c r="I63" s="17">
        <v>40.143802999999998</v>
      </c>
      <c r="J63">
        <v>812</v>
      </c>
      <c r="K63" s="17">
        <v>44.435341000000001</v>
      </c>
      <c r="L63" s="17">
        <v>40.171616999999998</v>
      </c>
    </row>
    <row r="64" spans="1:12">
      <c r="A64">
        <v>63</v>
      </c>
      <c r="B64" s="17">
        <v>44.412771999999997</v>
      </c>
      <c r="C64" s="17">
        <v>40.140292000000002</v>
      </c>
      <c r="D64">
        <v>313</v>
      </c>
      <c r="E64" s="17">
        <v>44.418329</v>
      </c>
      <c r="F64" s="17">
        <v>40.126998999999998</v>
      </c>
      <c r="G64">
        <v>563</v>
      </c>
      <c r="H64" s="17">
        <v>44.43224</v>
      </c>
      <c r="I64" s="17">
        <v>40.144117000000001</v>
      </c>
      <c r="J64">
        <v>813</v>
      </c>
      <c r="K64" s="17">
        <v>44.434361000000003</v>
      </c>
      <c r="L64" s="17">
        <v>40.172136000000002</v>
      </c>
    </row>
    <row r="65" spans="1:12">
      <c r="A65">
        <v>64</v>
      </c>
      <c r="B65" s="17">
        <v>44.411169999999998</v>
      </c>
      <c r="C65" s="17">
        <v>40.138629999999999</v>
      </c>
      <c r="D65">
        <v>314</v>
      </c>
      <c r="E65" s="17">
        <v>44.418585999999998</v>
      </c>
      <c r="F65" s="17">
        <v>40.126288000000002</v>
      </c>
      <c r="G65">
        <v>564</v>
      </c>
      <c r="H65" s="17">
        <v>44.432101000000003</v>
      </c>
      <c r="I65" s="17">
        <v>40.144218000000002</v>
      </c>
      <c r="J65">
        <v>814</v>
      </c>
      <c r="K65" s="17">
        <v>44.434238000000001</v>
      </c>
      <c r="L65" s="17">
        <v>40.172110000000004</v>
      </c>
    </row>
    <row r="66" spans="1:12">
      <c r="A66">
        <v>65</v>
      </c>
      <c r="B66" s="17">
        <v>44.415709</v>
      </c>
      <c r="C66" s="17">
        <v>40.123483</v>
      </c>
      <c r="D66">
        <v>315</v>
      </c>
      <c r="E66" s="17">
        <v>44.419024</v>
      </c>
      <c r="F66" s="17">
        <v>40.125072000000003</v>
      </c>
      <c r="G66">
        <v>565</v>
      </c>
      <c r="H66" s="17">
        <v>44.431229999999999</v>
      </c>
      <c r="I66" s="17">
        <v>40.144849000000001</v>
      </c>
      <c r="J66">
        <v>815</v>
      </c>
      <c r="K66" s="17">
        <v>44.434097000000001</v>
      </c>
      <c r="L66" s="17">
        <v>40.172145</v>
      </c>
    </row>
    <row r="67" spans="1:12">
      <c r="A67">
        <v>66</v>
      </c>
      <c r="B67" s="17">
        <v>44.410245000000003</v>
      </c>
      <c r="C67" s="17">
        <v>40.121926999999999</v>
      </c>
      <c r="D67">
        <v>316</v>
      </c>
      <c r="E67" s="17">
        <v>44.419269999999997</v>
      </c>
      <c r="F67" s="17">
        <v>40.111693000000002</v>
      </c>
      <c r="G67">
        <v>566</v>
      </c>
      <c r="H67" s="17">
        <v>44.431159999999998</v>
      </c>
      <c r="I67" s="17">
        <v>40.144891000000001</v>
      </c>
      <c r="J67">
        <v>816</v>
      </c>
      <c r="K67" s="17">
        <v>44.434310000000004</v>
      </c>
      <c r="L67" s="17">
        <v>40.172454999999999</v>
      </c>
    </row>
    <row r="68" spans="1:12">
      <c r="A68">
        <v>67</v>
      </c>
      <c r="B68" s="17">
        <v>44.412157000000001</v>
      </c>
      <c r="C68" s="17">
        <v>40.249907</v>
      </c>
      <c r="D68">
        <v>317</v>
      </c>
      <c r="E68" s="17">
        <v>44.418931999999998</v>
      </c>
      <c r="F68" s="17">
        <v>40.111246000000001</v>
      </c>
      <c r="G68">
        <v>567</v>
      </c>
      <c r="H68" s="17">
        <v>44.429951000000003</v>
      </c>
      <c r="I68" s="17">
        <v>40.145620999999998</v>
      </c>
      <c r="J68">
        <v>817</v>
      </c>
      <c r="K68" s="17">
        <v>44.434196</v>
      </c>
      <c r="L68" s="17">
        <v>40.172606000000002</v>
      </c>
    </row>
    <row r="69" spans="1:12">
      <c r="A69">
        <v>68</v>
      </c>
      <c r="B69" s="17">
        <v>44.411808000000001</v>
      </c>
      <c r="C69" s="17">
        <v>40.249530999999998</v>
      </c>
      <c r="D69">
        <v>318</v>
      </c>
      <c r="E69" s="17">
        <v>44.418914999999998</v>
      </c>
      <c r="F69" s="17">
        <v>40.111117999999998</v>
      </c>
      <c r="G69">
        <v>568</v>
      </c>
      <c r="H69" s="17">
        <v>44.429614999999998</v>
      </c>
      <c r="I69" s="17">
        <v>40.145817999999998</v>
      </c>
      <c r="J69">
        <v>818</v>
      </c>
      <c r="K69" s="17">
        <v>44.447960999999999</v>
      </c>
      <c r="L69" s="17">
        <v>40.100186000000001</v>
      </c>
    </row>
    <row r="70" spans="1:12">
      <c r="A70">
        <v>69</v>
      </c>
      <c r="B70" s="17">
        <v>44.411765000000003</v>
      </c>
      <c r="C70" s="17">
        <v>40.249415999999997</v>
      </c>
      <c r="D70">
        <v>319</v>
      </c>
      <c r="E70" s="17">
        <v>44.418486000000001</v>
      </c>
      <c r="F70" s="17">
        <v>40.110647</v>
      </c>
      <c r="G70">
        <v>569</v>
      </c>
      <c r="H70" s="17">
        <v>44.428623000000002</v>
      </c>
      <c r="I70" s="17">
        <v>40.146326999999999</v>
      </c>
      <c r="J70">
        <v>819</v>
      </c>
      <c r="K70" s="17">
        <v>44.447828000000001</v>
      </c>
      <c r="L70" s="17">
        <v>40.100199000000003</v>
      </c>
    </row>
    <row r="71" spans="1:12">
      <c r="A71">
        <v>70</v>
      </c>
      <c r="B71" s="17">
        <v>44.411603999999997</v>
      </c>
      <c r="C71" s="17">
        <v>40.249206999999998</v>
      </c>
      <c r="D71">
        <v>320</v>
      </c>
      <c r="E71" s="17">
        <v>44.418453</v>
      </c>
      <c r="F71" s="17">
        <v>40.110550000000003</v>
      </c>
      <c r="G71">
        <v>570</v>
      </c>
      <c r="H71" s="17">
        <v>44.428384999999999</v>
      </c>
      <c r="I71" s="17">
        <v>40.146484000000001</v>
      </c>
      <c r="J71">
        <v>820</v>
      </c>
      <c r="K71" s="17">
        <v>44.445388000000001</v>
      </c>
      <c r="L71" s="17">
        <v>40.100546999999999</v>
      </c>
    </row>
    <row r="72" spans="1:12">
      <c r="A72">
        <v>71</v>
      </c>
      <c r="B72" s="17">
        <v>44.4114</v>
      </c>
      <c r="C72" s="17">
        <v>40.24888</v>
      </c>
      <c r="D72">
        <v>321</v>
      </c>
      <c r="E72" s="17">
        <v>44.418315</v>
      </c>
      <c r="F72" s="17">
        <v>40.110142000000003</v>
      </c>
      <c r="G72">
        <v>571</v>
      </c>
      <c r="H72" s="17">
        <v>44.428392000000002</v>
      </c>
      <c r="I72" s="17">
        <v>40.144199999999998</v>
      </c>
      <c r="J72">
        <v>821</v>
      </c>
      <c r="K72" s="17">
        <v>44.441718000000002</v>
      </c>
      <c r="L72" s="17">
        <v>40.100887999999998</v>
      </c>
    </row>
    <row r="73" spans="1:12">
      <c r="A73">
        <v>72</v>
      </c>
      <c r="B73" s="17">
        <v>44.411062000000001</v>
      </c>
      <c r="C73" s="17">
        <v>40.248449999999998</v>
      </c>
      <c r="D73">
        <v>322</v>
      </c>
      <c r="E73" s="17">
        <v>44.418224000000002</v>
      </c>
      <c r="F73" s="17">
        <v>40.109591999999999</v>
      </c>
      <c r="G73">
        <v>572</v>
      </c>
      <c r="H73" s="17">
        <v>44.428443999999999</v>
      </c>
      <c r="I73" s="17">
        <v>40.144260000000003</v>
      </c>
      <c r="J73">
        <v>822</v>
      </c>
      <c r="K73" s="17">
        <v>44.441102000000001</v>
      </c>
      <c r="L73" s="17">
        <v>40.100994999999998</v>
      </c>
    </row>
    <row r="74" spans="1:12">
      <c r="A74">
        <v>73</v>
      </c>
      <c r="B74" s="17">
        <v>44.411036000000003</v>
      </c>
      <c r="C74" s="17">
        <v>40.248364000000002</v>
      </c>
      <c r="D74">
        <v>323</v>
      </c>
      <c r="E74" s="17">
        <v>44.418086000000002</v>
      </c>
      <c r="F74" s="17">
        <v>40.109037999999998</v>
      </c>
      <c r="G74">
        <v>573</v>
      </c>
      <c r="H74" s="17">
        <v>44.429124999999999</v>
      </c>
      <c r="I74" s="17">
        <v>40.144874999999999</v>
      </c>
      <c r="J74">
        <v>823</v>
      </c>
      <c r="K74" s="17">
        <v>44.440641999999997</v>
      </c>
      <c r="L74" s="17">
        <v>40.101233999999998</v>
      </c>
    </row>
    <row r="75" spans="1:12">
      <c r="A75">
        <v>74</v>
      </c>
      <c r="B75" s="17">
        <v>44.411307000000001</v>
      </c>
      <c r="C75" s="17">
        <v>40.248134</v>
      </c>
      <c r="D75">
        <v>324</v>
      </c>
      <c r="E75" s="17">
        <v>44.418137999999999</v>
      </c>
      <c r="F75" s="17">
        <v>40.195701999999997</v>
      </c>
      <c r="G75">
        <v>574</v>
      </c>
      <c r="H75" s="17">
        <v>44.429951000000003</v>
      </c>
      <c r="I75" s="17">
        <v>40.145620999999998</v>
      </c>
      <c r="J75">
        <v>824</v>
      </c>
      <c r="K75" s="17">
        <v>44.437694</v>
      </c>
      <c r="L75" s="17">
        <v>40.104073999999997</v>
      </c>
    </row>
    <row r="76" spans="1:12">
      <c r="A76">
        <v>75</v>
      </c>
      <c r="B76" s="17">
        <v>44.411752999999997</v>
      </c>
      <c r="C76" s="17">
        <v>40.248153000000002</v>
      </c>
      <c r="D76">
        <v>325</v>
      </c>
      <c r="E76" s="17">
        <v>44.419213999999997</v>
      </c>
      <c r="F76" s="17">
        <v>40.194051999999999</v>
      </c>
      <c r="G76">
        <v>575</v>
      </c>
      <c r="H76" s="17">
        <v>44.430582000000001</v>
      </c>
      <c r="I76" s="17">
        <v>40.146191999999999</v>
      </c>
      <c r="J76">
        <v>825</v>
      </c>
      <c r="K76" s="17">
        <v>44.434196999999998</v>
      </c>
      <c r="L76" s="17">
        <v>40.107416000000001</v>
      </c>
    </row>
    <row r="77" spans="1:12">
      <c r="A77">
        <v>76</v>
      </c>
      <c r="B77" s="17">
        <v>44.413893000000002</v>
      </c>
      <c r="C77" s="17">
        <v>40.140025999999999</v>
      </c>
      <c r="D77">
        <v>326</v>
      </c>
      <c r="E77" s="17">
        <v>44.424151000000002</v>
      </c>
      <c r="F77" s="17">
        <v>40.188377000000003</v>
      </c>
      <c r="G77">
        <v>576</v>
      </c>
      <c r="H77" s="17">
        <v>44.430799999999998</v>
      </c>
      <c r="I77" s="17">
        <v>40.146391000000001</v>
      </c>
      <c r="J77">
        <v>826</v>
      </c>
      <c r="K77" s="17">
        <v>44.434218999999999</v>
      </c>
      <c r="L77" s="17">
        <v>40.160997000000002</v>
      </c>
    </row>
    <row r="78" spans="1:12">
      <c r="A78">
        <v>77</v>
      </c>
      <c r="B78" s="17">
        <v>44.412649999999999</v>
      </c>
      <c r="C78" s="17">
        <v>40.138769000000003</v>
      </c>
      <c r="D78">
        <v>327</v>
      </c>
      <c r="E78" s="17">
        <v>44.425427999999997</v>
      </c>
      <c r="F78" s="17">
        <v>40.186864</v>
      </c>
      <c r="G78">
        <v>577</v>
      </c>
      <c r="H78" s="17">
        <v>44.431305000000002</v>
      </c>
      <c r="I78" s="17">
        <v>40.146850000000001</v>
      </c>
      <c r="J78">
        <v>827</v>
      </c>
      <c r="K78" s="17">
        <v>44.434961999999999</v>
      </c>
      <c r="L78" s="17">
        <v>40.161338999999998</v>
      </c>
    </row>
    <row r="79" spans="1:12">
      <c r="A79">
        <v>78</v>
      </c>
      <c r="B79" s="17">
        <v>44.411110000000001</v>
      </c>
      <c r="C79" s="17">
        <v>40.137079999999997</v>
      </c>
      <c r="D79">
        <v>328</v>
      </c>
      <c r="E79" s="17">
        <v>44.426668999999997</v>
      </c>
      <c r="F79" s="17">
        <v>40.185394000000002</v>
      </c>
      <c r="G79">
        <v>578</v>
      </c>
      <c r="H79" s="17">
        <v>44.431573999999998</v>
      </c>
      <c r="I79" s="17">
        <v>40.147117999999999</v>
      </c>
      <c r="J79">
        <v>828</v>
      </c>
      <c r="K79" s="17">
        <v>44.435926000000002</v>
      </c>
      <c r="L79" s="17">
        <v>40.162109999999998</v>
      </c>
    </row>
    <row r="80" spans="1:12">
      <c r="A80">
        <v>79</v>
      </c>
      <c r="B80" s="17">
        <v>44.411188000000003</v>
      </c>
      <c r="C80" s="17">
        <v>40.246239000000003</v>
      </c>
      <c r="D80">
        <v>329</v>
      </c>
      <c r="E80" s="17">
        <v>44.427849999999999</v>
      </c>
      <c r="F80" s="17">
        <v>40.183933000000003</v>
      </c>
      <c r="G80">
        <v>579</v>
      </c>
      <c r="H80" s="17">
        <v>44.428400000000003</v>
      </c>
      <c r="I80" s="17">
        <v>40.212440000000001</v>
      </c>
      <c r="J80">
        <v>829</v>
      </c>
      <c r="K80" s="17">
        <v>44.436965999999998</v>
      </c>
      <c r="L80" s="17">
        <v>40.162636999999997</v>
      </c>
    </row>
    <row r="81" spans="1:12">
      <c r="A81">
        <v>80</v>
      </c>
      <c r="B81" s="17">
        <v>44.415920999999997</v>
      </c>
      <c r="C81" s="17">
        <v>40.245482000000003</v>
      </c>
      <c r="D81">
        <v>330</v>
      </c>
      <c r="E81" s="17">
        <v>44.428918000000003</v>
      </c>
      <c r="F81" s="17">
        <v>40.182775999999997</v>
      </c>
      <c r="G81">
        <v>580</v>
      </c>
      <c r="H81" s="17">
        <v>44.428401000000001</v>
      </c>
      <c r="I81" s="17">
        <v>40.212505</v>
      </c>
      <c r="J81">
        <v>830</v>
      </c>
      <c r="K81" s="17">
        <v>44.43432</v>
      </c>
      <c r="L81" s="17">
        <v>40.146909999999998</v>
      </c>
    </row>
    <row r="82" spans="1:12">
      <c r="A82">
        <v>81</v>
      </c>
      <c r="B82" s="17">
        <v>44.412531000000001</v>
      </c>
      <c r="C82" s="17">
        <v>40.196232999999999</v>
      </c>
      <c r="D82">
        <v>331</v>
      </c>
      <c r="E82" s="17">
        <v>44.421804999999999</v>
      </c>
      <c r="F82" s="17">
        <v>40.249420000000001</v>
      </c>
      <c r="G82">
        <v>581</v>
      </c>
      <c r="H82" s="17">
        <v>44.428407999999997</v>
      </c>
      <c r="I82" s="17">
        <v>40.212549000000003</v>
      </c>
      <c r="J82">
        <v>831</v>
      </c>
      <c r="K82" s="17">
        <v>44.435792999999997</v>
      </c>
      <c r="L82" s="17">
        <v>40.145983999999999</v>
      </c>
    </row>
    <row r="83" spans="1:12">
      <c r="A83">
        <v>82</v>
      </c>
      <c r="B83" s="17">
        <v>44.412542999999999</v>
      </c>
      <c r="C83" s="17">
        <v>40.195689999999999</v>
      </c>
      <c r="D83">
        <v>332</v>
      </c>
      <c r="E83" s="17">
        <v>44.421616</v>
      </c>
      <c r="F83" s="17">
        <v>40.249453000000003</v>
      </c>
      <c r="G83">
        <v>582</v>
      </c>
      <c r="H83" s="17">
        <v>44.428431000000003</v>
      </c>
      <c r="I83" s="17">
        <v>40.212592999999998</v>
      </c>
      <c r="J83">
        <v>832</v>
      </c>
      <c r="K83" s="17">
        <v>44.438541000000001</v>
      </c>
      <c r="L83" s="17">
        <v>40.188884000000002</v>
      </c>
    </row>
    <row r="84" spans="1:12">
      <c r="A84">
        <v>83</v>
      </c>
      <c r="B84" s="17">
        <v>44.412371999999998</v>
      </c>
      <c r="C84" s="17">
        <v>40.195475000000002</v>
      </c>
      <c r="D84">
        <v>333</v>
      </c>
      <c r="E84" s="17">
        <v>44.420679999999997</v>
      </c>
      <c r="F84" s="17">
        <v>40.249009000000001</v>
      </c>
      <c r="G84">
        <v>583</v>
      </c>
      <c r="H84" s="17">
        <v>44.42848</v>
      </c>
      <c r="I84" s="17">
        <v>40.212636000000003</v>
      </c>
      <c r="J84">
        <v>833</v>
      </c>
      <c r="K84" s="17">
        <v>44.437759999999997</v>
      </c>
      <c r="L84" s="17">
        <v>40.188800000000001</v>
      </c>
    </row>
    <row r="85" spans="1:12">
      <c r="A85">
        <v>84</v>
      </c>
      <c r="B85" s="17">
        <v>44.411996000000002</v>
      </c>
      <c r="C85" s="17">
        <v>40.195380999999998</v>
      </c>
      <c r="D85">
        <v>334</v>
      </c>
      <c r="E85" s="17">
        <v>44.419412999999999</v>
      </c>
      <c r="F85" s="17">
        <v>40.248367999999999</v>
      </c>
      <c r="G85">
        <v>584</v>
      </c>
      <c r="H85" s="17">
        <v>44.428514999999997</v>
      </c>
      <c r="I85" s="17">
        <v>40.212707999999999</v>
      </c>
      <c r="J85">
        <v>834</v>
      </c>
      <c r="K85" s="17">
        <v>44.436307999999997</v>
      </c>
      <c r="L85" s="17">
        <v>40.188744999999997</v>
      </c>
    </row>
    <row r="86" spans="1:12">
      <c r="A86">
        <v>85</v>
      </c>
      <c r="B86" s="17">
        <v>44.411230000000003</v>
      </c>
      <c r="C86" s="17">
        <v>40.194603000000001</v>
      </c>
      <c r="D86">
        <v>335</v>
      </c>
      <c r="E86" s="17">
        <v>44.419981</v>
      </c>
      <c r="F86" s="17">
        <v>40.161659</v>
      </c>
      <c r="G86">
        <v>585</v>
      </c>
      <c r="H86" s="17">
        <v>44.428517999999997</v>
      </c>
      <c r="I86" s="17">
        <v>40.212769000000002</v>
      </c>
      <c r="J86">
        <v>835</v>
      </c>
      <c r="K86" s="17">
        <v>44.436053999999999</v>
      </c>
      <c r="L86" s="17">
        <v>40.188803</v>
      </c>
    </row>
    <row r="87" spans="1:12">
      <c r="A87">
        <v>86</v>
      </c>
      <c r="B87" s="17">
        <v>44.411931000000003</v>
      </c>
      <c r="C87" s="17">
        <v>40.102995</v>
      </c>
      <c r="D87">
        <v>336</v>
      </c>
      <c r="E87" s="17">
        <v>44.419916000000001</v>
      </c>
      <c r="F87" s="17">
        <v>40.161591999999999</v>
      </c>
      <c r="G87">
        <v>586</v>
      </c>
      <c r="H87" s="17">
        <v>44.428531999999997</v>
      </c>
      <c r="I87" s="17">
        <v>40.212834000000001</v>
      </c>
      <c r="J87">
        <v>836</v>
      </c>
      <c r="K87" s="17">
        <v>44.435952999999998</v>
      </c>
      <c r="L87" s="17">
        <v>40.188986</v>
      </c>
    </row>
    <row r="88" spans="1:12">
      <c r="A88">
        <v>87</v>
      </c>
      <c r="B88" s="17">
        <v>44.411631999999997</v>
      </c>
      <c r="C88" s="17">
        <v>40.104152999999997</v>
      </c>
      <c r="D88">
        <v>337</v>
      </c>
      <c r="E88" s="17">
        <v>44.423172000000001</v>
      </c>
      <c r="F88" s="17">
        <v>40.132030999999998</v>
      </c>
      <c r="G88">
        <v>587</v>
      </c>
      <c r="H88" s="17">
        <v>44.428545</v>
      </c>
      <c r="I88" s="17">
        <v>40.212893999999999</v>
      </c>
      <c r="J88">
        <v>837</v>
      </c>
      <c r="K88" s="17">
        <v>44.435915000000001</v>
      </c>
      <c r="L88" s="17">
        <v>40.189228</v>
      </c>
    </row>
    <row r="89" spans="1:12">
      <c r="A89">
        <v>88</v>
      </c>
      <c r="B89" s="17">
        <v>44.411250000000003</v>
      </c>
      <c r="C89" s="17">
        <v>40.105193</v>
      </c>
      <c r="D89">
        <v>338</v>
      </c>
      <c r="E89" s="17">
        <v>44.420504000000001</v>
      </c>
      <c r="F89" s="17">
        <v>40.133952000000001</v>
      </c>
      <c r="G89">
        <v>588</v>
      </c>
      <c r="H89" s="17">
        <v>44.428564000000001</v>
      </c>
      <c r="I89" s="17">
        <v>40.212949000000002</v>
      </c>
      <c r="J89">
        <v>838</v>
      </c>
      <c r="K89" s="17">
        <v>44.435709000000003</v>
      </c>
      <c r="L89" s="17">
        <v>40.189245999999997</v>
      </c>
    </row>
    <row r="90" spans="1:12">
      <c r="A90">
        <v>89</v>
      </c>
      <c r="B90" s="17">
        <v>44.413677999999997</v>
      </c>
      <c r="C90" s="17">
        <v>40.126193000000001</v>
      </c>
      <c r="D90">
        <v>339</v>
      </c>
      <c r="E90" s="17">
        <v>44.421784000000002</v>
      </c>
      <c r="F90" s="17">
        <v>40.192602999999998</v>
      </c>
      <c r="G90">
        <v>589</v>
      </c>
      <c r="H90" s="17">
        <v>44.428635999999997</v>
      </c>
      <c r="I90" s="17">
        <v>40.213085</v>
      </c>
      <c r="J90">
        <v>839</v>
      </c>
      <c r="K90" s="17">
        <v>44.434626000000002</v>
      </c>
      <c r="L90" s="17">
        <v>40.187815000000001</v>
      </c>
    </row>
    <row r="91" spans="1:12">
      <c r="A91">
        <v>90</v>
      </c>
      <c r="B91" s="17">
        <v>44.413784</v>
      </c>
      <c r="C91" s="17">
        <v>40.126311999999999</v>
      </c>
      <c r="D91">
        <v>340</v>
      </c>
      <c r="E91" s="17">
        <v>44.421441999999999</v>
      </c>
      <c r="F91" s="17">
        <v>40.192456999999997</v>
      </c>
      <c r="G91">
        <v>590</v>
      </c>
      <c r="H91" s="17">
        <v>44.428719999999998</v>
      </c>
      <c r="I91" s="17">
        <v>40.213116999999997</v>
      </c>
      <c r="J91">
        <v>840</v>
      </c>
      <c r="K91" s="17">
        <v>44.435388000000003</v>
      </c>
      <c r="L91" s="17">
        <v>40.186698</v>
      </c>
    </row>
    <row r="92" spans="1:12">
      <c r="A92">
        <v>91</v>
      </c>
      <c r="B92" s="17">
        <v>44.412658</v>
      </c>
      <c r="C92" s="17">
        <v>40.127026999999998</v>
      </c>
      <c r="D92">
        <v>341</v>
      </c>
      <c r="E92" s="17">
        <v>44.4208</v>
      </c>
      <c r="F92" s="17">
        <v>40.192189999999997</v>
      </c>
      <c r="G92">
        <v>591</v>
      </c>
      <c r="H92" s="17">
        <v>44.428753999999998</v>
      </c>
      <c r="I92" s="17">
        <v>40.213211999999999</v>
      </c>
      <c r="J92">
        <v>841</v>
      </c>
      <c r="K92" s="17">
        <v>44.434911</v>
      </c>
      <c r="L92" s="17">
        <v>40.186205999999999</v>
      </c>
    </row>
    <row r="93" spans="1:12">
      <c r="A93">
        <v>92</v>
      </c>
      <c r="B93" s="17">
        <v>44.412010000000002</v>
      </c>
      <c r="C93" s="17">
        <v>40.124794999999999</v>
      </c>
      <c r="D93">
        <v>342</v>
      </c>
      <c r="E93" s="17">
        <v>44.420915000000001</v>
      </c>
      <c r="F93" s="17">
        <v>40.129874000000001</v>
      </c>
      <c r="G93">
        <v>592</v>
      </c>
      <c r="H93" s="17">
        <v>44.428832999999997</v>
      </c>
      <c r="I93" s="17">
        <v>40.213349000000001</v>
      </c>
      <c r="J93">
        <v>842</v>
      </c>
      <c r="K93" s="17">
        <v>44.437075999999998</v>
      </c>
      <c r="L93" s="17">
        <v>40.172156999999999</v>
      </c>
    </row>
    <row r="94" spans="1:12">
      <c r="A94">
        <v>93</v>
      </c>
      <c r="B94" s="17">
        <v>44.413573999999997</v>
      </c>
      <c r="C94" s="17">
        <v>40.123674000000001</v>
      </c>
      <c r="D94">
        <v>343</v>
      </c>
      <c r="E94" s="17">
        <v>44.421098999999998</v>
      </c>
      <c r="F94" s="17">
        <v>40.129683999999997</v>
      </c>
      <c r="G94">
        <v>593</v>
      </c>
      <c r="H94" s="17">
        <v>44.428891999999998</v>
      </c>
      <c r="I94" s="17">
        <v>40.213467000000001</v>
      </c>
      <c r="J94">
        <v>843</v>
      </c>
      <c r="K94" s="17">
        <v>44.436559000000003</v>
      </c>
      <c r="L94" s="17">
        <v>40.172196999999997</v>
      </c>
    </row>
    <row r="95" spans="1:12">
      <c r="A95">
        <v>94</v>
      </c>
      <c r="B95" s="17">
        <v>44.414546000000001</v>
      </c>
      <c r="C95" s="17">
        <v>40.160983999999999</v>
      </c>
      <c r="D95">
        <v>344</v>
      </c>
      <c r="E95" s="17">
        <v>44.421117000000002</v>
      </c>
      <c r="F95" s="17">
        <v>40.129511999999998</v>
      </c>
      <c r="G95">
        <v>594</v>
      </c>
      <c r="H95" s="17">
        <v>44.429858000000003</v>
      </c>
      <c r="I95" s="17">
        <v>40.143146999999999</v>
      </c>
      <c r="J95">
        <v>844</v>
      </c>
      <c r="K95" s="17">
        <v>44.436411999999997</v>
      </c>
      <c r="L95" s="17">
        <v>40.172215000000001</v>
      </c>
    </row>
    <row r="96" spans="1:12">
      <c r="A96">
        <v>95</v>
      </c>
      <c r="B96" s="17">
        <v>44.414161999999997</v>
      </c>
      <c r="C96" s="17">
        <v>40.161256000000002</v>
      </c>
      <c r="D96">
        <v>345</v>
      </c>
      <c r="E96" s="17">
        <v>44.421374</v>
      </c>
      <c r="F96" s="17">
        <v>40.127042000000003</v>
      </c>
      <c r="G96">
        <v>595</v>
      </c>
      <c r="H96" s="17">
        <v>44.429397000000002</v>
      </c>
      <c r="I96" s="17">
        <v>40.142862999999998</v>
      </c>
      <c r="J96">
        <v>845</v>
      </c>
      <c r="K96" s="17">
        <v>44.436326999999999</v>
      </c>
      <c r="L96" s="17">
        <v>40.172297</v>
      </c>
    </row>
    <row r="97" spans="1:12">
      <c r="A97">
        <v>96</v>
      </c>
      <c r="B97" s="17">
        <v>44.414169000000001</v>
      </c>
      <c r="C97" s="17">
        <v>40.161310999999998</v>
      </c>
      <c r="D97">
        <v>346</v>
      </c>
      <c r="E97" s="17">
        <v>44.421456999999997</v>
      </c>
      <c r="F97" s="17">
        <v>40.125732999999997</v>
      </c>
      <c r="G97">
        <v>596</v>
      </c>
      <c r="H97" s="17">
        <v>44.428947999999998</v>
      </c>
      <c r="I97" s="17">
        <v>40.142606999999998</v>
      </c>
      <c r="J97">
        <v>846</v>
      </c>
      <c r="K97" s="17">
        <v>44.436162000000003</v>
      </c>
      <c r="L97" s="17">
        <v>40.172457999999999</v>
      </c>
    </row>
    <row r="98" spans="1:12">
      <c r="A98">
        <v>97</v>
      </c>
      <c r="B98" s="17">
        <v>44.413809000000001</v>
      </c>
      <c r="C98" s="17">
        <v>40.161585000000002</v>
      </c>
      <c r="D98">
        <v>347</v>
      </c>
      <c r="E98" s="17">
        <v>44.421495999999998</v>
      </c>
      <c r="F98" s="17">
        <v>40.125627000000001</v>
      </c>
      <c r="G98">
        <v>597</v>
      </c>
      <c r="H98" s="17">
        <v>44.428483999999997</v>
      </c>
      <c r="I98" s="17">
        <v>40.142245000000003</v>
      </c>
      <c r="J98">
        <v>847</v>
      </c>
      <c r="K98" s="17">
        <v>44.435670999999999</v>
      </c>
      <c r="L98" s="17">
        <v>40.172536999999998</v>
      </c>
    </row>
    <row r="99" spans="1:12">
      <c r="A99">
        <v>98</v>
      </c>
      <c r="B99" s="17">
        <v>44.413705999999998</v>
      </c>
      <c r="C99" s="17">
        <v>40.161805000000001</v>
      </c>
      <c r="D99">
        <v>348</v>
      </c>
      <c r="E99" s="17">
        <v>44.421821000000001</v>
      </c>
      <c r="F99" s="17">
        <v>40.124738000000001</v>
      </c>
      <c r="G99">
        <v>598</v>
      </c>
      <c r="H99" s="17">
        <v>44.433354999999999</v>
      </c>
      <c r="I99" s="17">
        <v>40.213191999999999</v>
      </c>
      <c r="J99">
        <v>848</v>
      </c>
      <c r="K99" s="17">
        <v>44.434938000000002</v>
      </c>
      <c r="L99" s="17">
        <v>40.172542</v>
      </c>
    </row>
    <row r="100" spans="1:12">
      <c r="A100">
        <v>99</v>
      </c>
      <c r="B100" s="17">
        <v>44.412799999999997</v>
      </c>
      <c r="C100" s="17">
        <v>40.162508000000003</v>
      </c>
      <c r="D100">
        <v>349</v>
      </c>
      <c r="E100" s="17">
        <v>44.422348</v>
      </c>
      <c r="F100" s="17">
        <v>40.123645000000003</v>
      </c>
      <c r="G100">
        <v>599</v>
      </c>
      <c r="H100" s="17">
        <v>44.433312999999998</v>
      </c>
      <c r="I100" s="17">
        <v>40.213191000000002</v>
      </c>
      <c r="J100">
        <v>849</v>
      </c>
      <c r="K100" s="17">
        <v>44.434747000000002</v>
      </c>
      <c r="L100" s="17">
        <v>40.172317999999997</v>
      </c>
    </row>
    <row r="101" spans="1:12">
      <c r="A101">
        <v>100</v>
      </c>
      <c r="B101" s="17">
        <v>44.412695999999997</v>
      </c>
      <c r="C101" s="17">
        <v>40.162576000000001</v>
      </c>
      <c r="D101">
        <v>350</v>
      </c>
      <c r="E101" s="17">
        <v>44.421005999999998</v>
      </c>
      <c r="F101" s="17">
        <v>40.139879000000001</v>
      </c>
      <c r="G101">
        <v>600</v>
      </c>
      <c r="H101" s="17">
        <v>44.433253000000001</v>
      </c>
      <c r="I101" s="17">
        <v>40.213203</v>
      </c>
      <c r="J101">
        <v>850</v>
      </c>
      <c r="K101" s="17">
        <v>44.434648000000003</v>
      </c>
      <c r="L101" s="17">
        <v>40.172103</v>
      </c>
    </row>
    <row r="102" spans="1:12">
      <c r="A102">
        <v>101</v>
      </c>
      <c r="B102" s="17">
        <v>44.412604000000002</v>
      </c>
      <c r="C102" s="17">
        <v>40.162633999999997</v>
      </c>
      <c r="D102">
        <v>351</v>
      </c>
      <c r="E102" s="17">
        <v>44.421937999999997</v>
      </c>
      <c r="F102" s="17">
        <v>40.139217000000002</v>
      </c>
      <c r="G102">
        <v>601</v>
      </c>
      <c r="H102" s="17">
        <v>44.433100000000003</v>
      </c>
      <c r="I102" s="17">
        <v>40.213200000000001</v>
      </c>
      <c r="J102">
        <v>851</v>
      </c>
      <c r="K102" s="17">
        <v>44.434666</v>
      </c>
      <c r="L102" s="17">
        <v>40.171596000000001</v>
      </c>
    </row>
    <row r="103" spans="1:12">
      <c r="A103">
        <v>102</v>
      </c>
      <c r="B103" s="17">
        <v>44.412289999999999</v>
      </c>
      <c r="C103" s="17">
        <v>40.162928000000001</v>
      </c>
      <c r="D103">
        <v>352</v>
      </c>
      <c r="E103" s="17">
        <v>44.423184999999997</v>
      </c>
      <c r="F103" s="17">
        <v>40.138427</v>
      </c>
      <c r="G103">
        <v>602</v>
      </c>
      <c r="H103" s="17">
        <v>44.432755999999998</v>
      </c>
      <c r="I103" s="17">
        <v>40.213205000000002</v>
      </c>
      <c r="J103">
        <v>852</v>
      </c>
      <c r="K103" s="17">
        <v>44.434789000000002</v>
      </c>
      <c r="L103" s="17">
        <v>40.234681000000002</v>
      </c>
    </row>
    <row r="104" spans="1:12">
      <c r="A104">
        <v>103</v>
      </c>
      <c r="B104" s="17">
        <v>44.412168999999999</v>
      </c>
      <c r="C104" s="17">
        <v>40.162982</v>
      </c>
      <c r="D104">
        <v>353</v>
      </c>
      <c r="E104" s="17">
        <v>44.421117000000002</v>
      </c>
      <c r="F104" s="17">
        <v>40.129511999999998</v>
      </c>
      <c r="G104">
        <v>603</v>
      </c>
      <c r="H104" s="17">
        <v>44.428910000000002</v>
      </c>
      <c r="I104" s="17">
        <v>40.102794000000003</v>
      </c>
      <c r="J104">
        <v>853</v>
      </c>
      <c r="K104" s="17">
        <v>44.434980000000003</v>
      </c>
      <c r="L104" s="17">
        <v>40.234563000000001</v>
      </c>
    </row>
    <row r="105" spans="1:12">
      <c r="A105">
        <v>104</v>
      </c>
      <c r="B105" s="17">
        <v>44.412193000000002</v>
      </c>
      <c r="C105" s="17">
        <v>40.136831000000001</v>
      </c>
      <c r="D105">
        <v>354</v>
      </c>
      <c r="E105" s="17">
        <v>44.422342999999998</v>
      </c>
      <c r="F105" s="17">
        <v>40.129789000000002</v>
      </c>
      <c r="G105">
        <v>604</v>
      </c>
      <c r="H105" s="17">
        <v>44.430464000000001</v>
      </c>
      <c r="I105" s="17">
        <v>40.102668000000001</v>
      </c>
      <c r="J105">
        <v>854</v>
      </c>
      <c r="K105" s="17">
        <v>44.435070000000003</v>
      </c>
      <c r="L105" s="17">
        <v>40.234532999999999</v>
      </c>
    </row>
    <row r="106" spans="1:12">
      <c r="A106">
        <v>105</v>
      </c>
      <c r="B106" s="17">
        <v>44.413401</v>
      </c>
      <c r="C106" s="17">
        <v>40.138064</v>
      </c>
      <c r="D106">
        <v>355</v>
      </c>
      <c r="E106" s="17">
        <v>44.424475999999999</v>
      </c>
      <c r="F106" s="17">
        <v>40.130386999999999</v>
      </c>
      <c r="G106">
        <v>605</v>
      </c>
      <c r="H106" s="17">
        <v>44.430486000000002</v>
      </c>
      <c r="I106" s="17">
        <v>40.102663999999997</v>
      </c>
      <c r="J106">
        <v>855</v>
      </c>
      <c r="K106" s="17">
        <v>44.435200000000002</v>
      </c>
      <c r="L106" s="17">
        <v>40.234489000000004</v>
      </c>
    </row>
    <row r="107" spans="1:12">
      <c r="A107">
        <v>106</v>
      </c>
      <c r="B107" s="17">
        <v>44.415021000000003</v>
      </c>
      <c r="C107" s="17">
        <v>40.139749999999999</v>
      </c>
      <c r="D107">
        <v>356</v>
      </c>
      <c r="E107" s="17">
        <v>44.421495999999998</v>
      </c>
      <c r="F107" s="17">
        <v>40.125627000000001</v>
      </c>
      <c r="G107">
        <v>606</v>
      </c>
      <c r="H107" s="17">
        <v>44.431860999999998</v>
      </c>
      <c r="I107" s="17">
        <v>40.102412000000001</v>
      </c>
      <c r="J107">
        <v>856</v>
      </c>
      <c r="K107" s="17">
        <v>44.435420000000001</v>
      </c>
      <c r="L107" s="17">
        <v>40.234400999999998</v>
      </c>
    </row>
    <row r="108" spans="1:12">
      <c r="A108">
        <v>107</v>
      </c>
      <c r="B108" s="17">
        <v>44.412221000000002</v>
      </c>
      <c r="C108" s="17">
        <v>40.182388000000003</v>
      </c>
      <c r="D108">
        <v>357</v>
      </c>
      <c r="E108" s="17">
        <v>44.423009</v>
      </c>
      <c r="F108" s="17">
        <v>40.125995000000003</v>
      </c>
      <c r="G108">
        <v>607</v>
      </c>
      <c r="H108" s="17">
        <v>44.428947999999998</v>
      </c>
      <c r="I108" s="17">
        <v>40.186508000000003</v>
      </c>
      <c r="J108">
        <v>857</v>
      </c>
      <c r="K108" s="17">
        <v>44.435659000000001</v>
      </c>
      <c r="L108" s="17">
        <v>40.234307000000001</v>
      </c>
    </row>
    <row r="109" spans="1:12">
      <c r="A109">
        <v>108</v>
      </c>
      <c r="B109" s="17">
        <v>44.412740999999997</v>
      </c>
      <c r="C109" s="17">
        <v>40.181887000000003</v>
      </c>
      <c r="D109">
        <v>358</v>
      </c>
      <c r="E109" s="17">
        <v>44.424463000000003</v>
      </c>
      <c r="F109" s="17">
        <v>40.126353000000002</v>
      </c>
      <c r="G109">
        <v>608</v>
      </c>
      <c r="H109" s="17">
        <v>44.430155999999997</v>
      </c>
      <c r="I109" s="17">
        <v>40.185098000000004</v>
      </c>
      <c r="J109">
        <v>858</v>
      </c>
      <c r="K109" s="17">
        <v>44.435733999999997</v>
      </c>
      <c r="L109" s="17">
        <v>40.234301000000002</v>
      </c>
    </row>
    <row r="110" spans="1:12">
      <c r="A110">
        <v>109</v>
      </c>
      <c r="B110" s="17">
        <v>44.413061999999996</v>
      </c>
      <c r="C110" s="17">
        <v>40.181635</v>
      </c>
      <c r="D110">
        <v>359</v>
      </c>
      <c r="E110" s="17">
        <v>44.421590000000002</v>
      </c>
      <c r="F110" s="17">
        <v>40.109738999999998</v>
      </c>
      <c r="G110">
        <v>609</v>
      </c>
      <c r="H110" s="17">
        <v>44.430622</v>
      </c>
      <c r="I110" s="17">
        <v>40.184787</v>
      </c>
      <c r="J110">
        <v>859</v>
      </c>
      <c r="K110" s="17">
        <v>44.435791999999999</v>
      </c>
      <c r="L110" s="17">
        <v>40.234330999999997</v>
      </c>
    </row>
    <row r="111" spans="1:12">
      <c r="A111">
        <v>110</v>
      </c>
      <c r="B111" s="17">
        <v>44.413274000000001</v>
      </c>
      <c r="C111" s="17">
        <v>40.181401999999999</v>
      </c>
      <c r="D111">
        <v>360</v>
      </c>
      <c r="E111" s="17">
        <v>44.425792000000001</v>
      </c>
      <c r="F111" s="17">
        <v>40.110689999999998</v>
      </c>
      <c r="G111">
        <v>610</v>
      </c>
      <c r="H111" s="17">
        <v>44.431075999999997</v>
      </c>
      <c r="I111" s="17">
        <v>40.184496000000003</v>
      </c>
      <c r="J111">
        <v>860</v>
      </c>
      <c r="K111" s="17">
        <v>44.435898999999999</v>
      </c>
      <c r="L111" s="17">
        <v>40.234422000000002</v>
      </c>
    </row>
    <row r="112" spans="1:12">
      <c r="A112">
        <v>111</v>
      </c>
      <c r="B112" s="17">
        <v>44.415832000000002</v>
      </c>
      <c r="C112" s="17">
        <v>40.145468000000001</v>
      </c>
      <c r="D112">
        <v>361</v>
      </c>
      <c r="E112" s="17">
        <v>44.425924999999999</v>
      </c>
      <c r="F112" s="17">
        <v>40.110754</v>
      </c>
      <c r="G112">
        <v>611</v>
      </c>
      <c r="H112" s="17">
        <v>44.431185999999997</v>
      </c>
      <c r="I112" s="17">
        <v>40.184415999999999</v>
      </c>
      <c r="J112">
        <v>861</v>
      </c>
      <c r="K112" s="17">
        <v>44.436093999999997</v>
      </c>
      <c r="L112" s="17">
        <v>40.234575</v>
      </c>
    </row>
    <row r="113" spans="1:12">
      <c r="A113">
        <v>112</v>
      </c>
      <c r="B113" s="17">
        <v>44.415706999999998</v>
      </c>
      <c r="C113" s="17">
        <v>40.145501000000003</v>
      </c>
      <c r="D113">
        <v>362</v>
      </c>
      <c r="E113" s="17">
        <v>44.426285999999998</v>
      </c>
      <c r="F113" s="17">
        <v>40.111015999999999</v>
      </c>
      <c r="G113">
        <v>612</v>
      </c>
      <c r="H113" s="17">
        <v>44.431700999999997</v>
      </c>
      <c r="I113" s="17">
        <v>40.184041000000001</v>
      </c>
      <c r="J113">
        <v>862</v>
      </c>
      <c r="K113" s="17">
        <v>44.436342000000003</v>
      </c>
      <c r="L113" s="17">
        <v>40.234746999999999</v>
      </c>
    </row>
    <row r="114" spans="1:12">
      <c r="A114">
        <v>113</v>
      </c>
      <c r="B114" s="17">
        <v>44.415264999999998</v>
      </c>
      <c r="C114" s="17">
        <v>40.145482999999999</v>
      </c>
      <c r="D114">
        <v>363</v>
      </c>
      <c r="E114" s="17">
        <v>44.426316</v>
      </c>
      <c r="F114" s="17">
        <v>40.111049000000001</v>
      </c>
      <c r="G114">
        <v>613</v>
      </c>
      <c r="H114" s="17">
        <v>44.432166000000002</v>
      </c>
      <c r="I114" s="17">
        <v>40.183695999999998</v>
      </c>
      <c r="J114">
        <v>863</v>
      </c>
      <c r="K114" s="17">
        <v>44.436917999999999</v>
      </c>
      <c r="L114" s="17">
        <v>40.235247999999999</v>
      </c>
    </row>
    <row r="115" spans="1:12">
      <c r="A115">
        <v>114</v>
      </c>
      <c r="B115" s="17">
        <v>44.415061999999999</v>
      </c>
      <c r="C115" s="17">
        <v>40.145378000000001</v>
      </c>
      <c r="D115">
        <v>364</v>
      </c>
      <c r="E115" s="17">
        <v>44.427084000000001</v>
      </c>
      <c r="F115" s="17">
        <v>40.111877</v>
      </c>
      <c r="G115">
        <v>614</v>
      </c>
      <c r="H115" s="17">
        <v>44.433033999999999</v>
      </c>
      <c r="I115" s="17">
        <v>40.183176000000003</v>
      </c>
      <c r="J115">
        <v>864</v>
      </c>
      <c r="K115" s="17">
        <v>44.437334</v>
      </c>
      <c r="L115" s="17">
        <v>40.235447999999998</v>
      </c>
    </row>
    <row r="116" spans="1:12">
      <c r="A116">
        <v>115</v>
      </c>
      <c r="B116" s="17">
        <v>44.414670999999998</v>
      </c>
      <c r="C116" s="17">
        <v>40.145408000000003</v>
      </c>
      <c r="D116">
        <v>365</v>
      </c>
      <c r="E116" s="17">
        <v>44.421639999999996</v>
      </c>
      <c r="F116" s="17">
        <v>40.184970999999997</v>
      </c>
      <c r="G116">
        <v>615</v>
      </c>
      <c r="H116" s="17">
        <v>44.433407000000003</v>
      </c>
      <c r="I116" s="17">
        <v>40.182917000000003</v>
      </c>
      <c r="J116">
        <v>865</v>
      </c>
      <c r="K116" s="17">
        <v>44.434814000000003</v>
      </c>
      <c r="L116" s="17">
        <v>40.081777000000002</v>
      </c>
    </row>
    <row r="117" spans="1:12">
      <c r="A117">
        <v>116</v>
      </c>
      <c r="B117" s="17">
        <v>44.414076000000001</v>
      </c>
      <c r="C117" s="17">
        <v>40.145378000000001</v>
      </c>
      <c r="D117">
        <v>366</v>
      </c>
      <c r="E117" s="17">
        <v>44.422096000000003</v>
      </c>
      <c r="F117" s="17">
        <v>40.185198</v>
      </c>
      <c r="G117">
        <v>616</v>
      </c>
      <c r="H117" s="17">
        <v>44.433850999999997</v>
      </c>
      <c r="I117" s="17">
        <v>40.182606999999997</v>
      </c>
      <c r="J117">
        <v>866</v>
      </c>
      <c r="K117" s="17">
        <v>44.434927000000002</v>
      </c>
      <c r="L117" s="17">
        <v>40.081719999999997</v>
      </c>
    </row>
    <row r="118" spans="1:12">
      <c r="A118">
        <v>117</v>
      </c>
      <c r="B118" s="17">
        <v>44.414028999999999</v>
      </c>
      <c r="C118" s="17">
        <v>40.145358999999999</v>
      </c>
      <c r="D118">
        <v>367</v>
      </c>
      <c r="E118" s="17">
        <v>44.423171000000004</v>
      </c>
      <c r="F118" s="17">
        <v>40.185733999999997</v>
      </c>
      <c r="G118">
        <v>617</v>
      </c>
      <c r="H118" s="17">
        <v>44.434818</v>
      </c>
      <c r="I118" s="17">
        <v>40.18197</v>
      </c>
      <c r="J118">
        <v>867</v>
      </c>
      <c r="K118" s="17">
        <v>44.434832</v>
      </c>
      <c r="L118" s="17">
        <v>40.111336000000001</v>
      </c>
    </row>
    <row r="119" spans="1:12">
      <c r="A119">
        <v>118</v>
      </c>
      <c r="B119" s="17">
        <v>44.413604999999997</v>
      </c>
      <c r="C119" s="17">
        <v>40.14499</v>
      </c>
      <c r="D119">
        <v>368</v>
      </c>
      <c r="E119" s="17">
        <v>44.424309999999998</v>
      </c>
      <c r="F119" s="17">
        <v>40.186301999999998</v>
      </c>
      <c r="G119">
        <v>618</v>
      </c>
      <c r="H119" s="17">
        <v>44.435192000000001</v>
      </c>
      <c r="I119" s="17">
        <v>40.181868000000001</v>
      </c>
      <c r="J119">
        <v>868</v>
      </c>
      <c r="K119" s="17">
        <v>44.435777999999999</v>
      </c>
      <c r="L119" s="17">
        <v>40.111015000000002</v>
      </c>
    </row>
    <row r="120" spans="1:12">
      <c r="A120">
        <v>119</v>
      </c>
      <c r="B120" s="17">
        <v>44.413589000000002</v>
      </c>
      <c r="C120" s="17">
        <v>40.144922000000001</v>
      </c>
      <c r="D120">
        <v>369</v>
      </c>
      <c r="E120" s="17">
        <v>44.425427999999997</v>
      </c>
      <c r="F120" s="17">
        <v>40.186864</v>
      </c>
      <c r="G120">
        <v>619</v>
      </c>
      <c r="H120" s="17">
        <v>44.435580000000002</v>
      </c>
      <c r="I120" s="17">
        <v>40.181789000000002</v>
      </c>
      <c r="J120">
        <v>869</v>
      </c>
      <c r="K120" s="17">
        <v>44.434856000000003</v>
      </c>
      <c r="L120" s="17">
        <v>40.227967</v>
      </c>
    </row>
    <row r="121" spans="1:12">
      <c r="A121">
        <v>120</v>
      </c>
      <c r="B121" s="17">
        <v>44.413626000000001</v>
      </c>
      <c r="C121" s="17">
        <v>40.144857000000002</v>
      </c>
      <c r="D121">
        <v>370</v>
      </c>
      <c r="E121" s="17">
        <v>44.426524000000001</v>
      </c>
      <c r="F121" s="17">
        <v>40.187469</v>
      </c>
      <c r="G121">
        <v>620</v>
      </c>
      <c r="H121" s="17">
        <v>44.436152</v>
      </c>
      <c r="I121" s="17">
        <v>40.181668000000002</v>
      </c>
      <c r="J121">
        <v>870</v>
      </c>
      <c r="K121" s="17">
        <v>44.434885999999999</v>
      </c>
      <c r="L121" s="17">
        <v>40.227898000000003</v>
      </c>
    </row>
    <row r="122" spans="1:12">
      <c r="A122">
        <v>121</v>
      </c>
      <c r="B122" s="17">
        <v>44.413927000000001</v>
      </c>
      <c r="C122" s="17">
        <v>40.144615000000002</v>
      </c>
      <c r="D122">
        <v>371</v>
      </c>
      <c r="E122" s="17">
        <v>44.427553000000003</v>
      </c>
      <c r="F122" s="17">
        <v>40.187987</v>
      </c>
      <c r="G122">
        <v>621</v>
      </c>
      <c r="H122" s="17">
        <v>44.436684</v>
      </c>
      <c r="I122" s="17">
        <v>40.181573</v>
      </c>
      <c r="J122">
        <v>871</v>
      </c>
      <c r="K122" s="17">
        <v>44.434975000000001</v>
      </c>
      <c r="L122" s="17">
        <v>40.227859000000002</v>
      </c>
    </row>
    <row r="123" spans="1:12">
      <c r="A123">
        <v>122</v>
      </c>
      <c r="B123" s="17">
        <v>44.413964</v>
      </c>
      <c r="C123" s="17">
        <v>40.144548999999998</v>
      </c>
      <c r="D123">
        <v>372</v>
      </c>
      <c r="E123" s="17">
        <v>44.429411000000002</v>
      </c>
      <c r="F123" s="17">
        <v>40.188842999999999</v>
      </c>
      <c r="G123">
        <v>622</v>
      </c>
      <c r="H123" s="17">
        <v>44.437417000000003</v>
      </c>
      <c r="I123" s="17">
        <v>40.181455999999997</v>
      </c>
      <c r="J123">
        <v>872</v>
      </c>
      <c r="K123" s="17">
        <v>44.435021999999996</v>
      </c>
      <c r="L123" s="17">
        <v>40.22784</v>
      </c>
    </row>
    <row r="124" spans="1:12">
      <c r="A124">
        <v>123</v>
      </c>
      <c r="B124" s="17">
        <v>44.413685000000001</v>
      </c>
      <c r="C124" s="17">
        <v>40.108621999999997</v>
      </c>
      <c r="D124">
        <v>373</v>
      </c>
      <c r="E124" s="17">
        <v>44.422178000000002</v>
      </c>
      <c r="F124" s="17">
        <v>40.162083000000003</v>
      </c>
      <c r="G124">
        <v>623</v>
      </c>
      <c r="H124" s="17">
        <v>44.438744</v>
      </c>
      <c r="I124" s="17">
        <v>40.181227</v>
      </c>
      <c r="J124">
        <v>873</v>
      </c>
      <c r="K124" s="17">
        <v>44.435113000000001</v>
      </c>
      <c r="L124" s="17">
        <v>40.227854000000001</v>
      </c>
    </row>
    <row r="125" spans="1:12">
      <c r="A125">
        <v>124</v>
      </c>
      <c r="B125" s="17">
        <v>44.413958999999998</v>
      </c>
      <c r="C125" s="17">
        <v>40.109126000000003</v>
      </c>
      <c r="D125">
        <v>374</v>
      </c>
      <c r="E125" s="17">
        <v>44.421756999999999</v>
      </c>
      <c r="F125" s="17">
        <v>40.161521</v>
      </c>
      <c r="G125">
        <v>624</v>
      </c>
      <c r="H125" s="17">
        <v>44.439428999999997</v>
      </c>
      <c r="I125" s="17">
        <v>40.181108000000002</v>
      </c>
      <c r="J125">
        <v>874</v>
      </c>
      <c r="K125" s="17">
        <v>44.435147999999998</v>
      </c>
      <c r="L125" s="17">
        <v>40.227919999999997</v>
      </c>
    </row>
    <row r="126" spans="1:12">
      <c r="A126">
        <v>125</v>
      </c>
      <c r="B126" s="17">
        <v>44.414222000000002</v>
      </c>
      <c r="C126" s="17">
        <v>40.109608999999999</v>
      </c>
      <c r="D126">
        <v>375</v>
      </c>
      <c r="E126" s="17">
        <v>44.42295</v>
      </c>
      <c r="F126" s="17">
        <v>40.193066000000002</v>
      </c>
      <c r="G126">
        <v>625</v>
      </c>
      <c r="H126" s="17">
        <v>44.439847999999998</v>
      </c>
      <c r="I126" s="17">
        <v>40.181100000000001</v>
      </c>
      <c r="J126">
        <v>875</v>
      </c>
      <c r="K126" s="17">
        <v>44.435172999999999</v>
      </c>
      <c r="L126" s="17">
        <v>40.228033000000003</v>
      </c>
    </row>
    <row r="127" spans="1:12">
      <c r="A127">
        <v>126</v>
      </c>
      <c r="B127" s="17">
        <v>44.414009</v>
      </c>
      <c r="C127" s="17">
        <v>40.152687</v>
      </c>
      <c r="D127">
        <v>376</v>
      </c>
      <c r="E127" s="17">
        <v>44.422787999999997</v>
      </c>
      <c r="F127" s="17">
        <v>40.193010000000001</v>
      </c>
      <c r="G127">
        <v>626</v>
      </c>
      <c r="H127" s="17">
        <v>44.440159999999999</v>
      </c>
      <c r="I127" s="17">
        <v>40.181134</v>
      </c>
      <c r="J127">
        <v>876</v>
      </c>
      <c r="K127" s="17">
        <v>44.435217999999999</v>
      </c>
      <c r="L127" s="17">
        <v>40.228152999999999</v>
      </c>
    </row>
    <row r="128" spans="1:12">
      <c r="A128">
        <v>127</v>
      </c>
      <c r="B128" s="17">
        <v>44.413997000000002</v>
      </c>
      <c r="C128" s="17">
        <v>40.153236</v>
      </c>
      <c r="D128">
        <v>377</v>
      </c>
      <c r="E128" s="17">
        <v>44.421784000000002</v>
      </c>
      <c r="F128" s="17">
        <v>40.192602999999998</v>
      </c>
      <c r="G128">
        <v>627</v>
      </c>
      <c r="H128" s="17">
        <v>44.440527000000003</v>
      </c>
      <c r="I128" s="17">
        <v>40.181199999999997</v>
      </c>
      <c r="J128">
        <v>877</v>
      </c>
      <c r="K128" s="17">
        <v>44.435493999999998</v>
      </c>
      <c r="L128" s="17">
        <v>40.228290999999999</v>
      </c>
    </row>
    <row r="129" spans="1:12">
      <c r="A129">
        <v>128</v>
      </c>
      <c r="B129" s="17">
        <v>44.413730999999999</v>
      </c>
      <c r="C129" s="17">
        <v>40.153336000000003</v>
      </c>
      <c r="D129">
        <v>378</v>
      </c>
      <c r="E129" s="17">
        <v>44.423124000000001</v>
      </c>
      <c r="F129" s="17">
        <v>40.140746</v>
      </c>
      <c r="G129">
        <v>628</v>
      </c>
      <c r="H129" s="17">
        <v>44.440894</v>
      </c>
      <c r="I129" s="17">
        <v>40.181235999999998</v>
      </c>
      <c r="J129">
        <v>878</v>
      </c>
      <c r="K129" s="17">
        <v>44.435896999999997</v>
      </c>
      <c r="L129" s="17">
        <v>40.228558999999997</v>
      </c>
    </row>
    <row r="130" spans="1:12">
      <c r="A130">
        <v>129</v>
      </c>
      <c r="B130" s="17">
        <v>44.413699000000001</v>
      </c>
      <c r="C130" s="17">
        <v>40.153475</v>
      </c>
      <c r="D130">
        <v>379</v>
      </c>
      <c r="E130" s="17">
        <v>44.423026</v>
      </c>
      <c r="F130" s="17">
        <v>40.140346999999998</v>
      </c>
      <c r="G130">
        <v>629</v>
      </c>
      <c r="H130" s="17">
        <v>44.441237999999998</v>
      </c>
      <c r="I130" s="17">
        <v>40.181212000000002</v>
      </c>
      <c r="J130">
        <v>879</v>
      </c>
      <c r="K130" s="17">
        <v>44.436348000000002</v>
      </c>
      <c r="L130" s="17">
        <v>40.228859999999997</v>
      </c>
    </row>
    <row r="131" spans="1:12">
      <c r="A131">
        <v>130</v>
      </c>
      <c r="B131" s="17">
        <v>44.413763000000003</v>
      </c>
      <c r="C131" s="17">
        <v>40.153582</v>
      </c>
      <c r="D131">
        <v>380</v>
      </c>
      <c r="E131" s="17">
        <v>44.422327000000003</v>
      </c>
      <c r="F131" s="17">
        <v>40.139615999999997</v>
      </c>
      <c r="G131">
        <v>630</v>
      </c>
      <c r="H131" s="17">
        <v>44.441799000000003</v>
      </c>
      <c r="I131" s="17">
        <v>40.181078999999997</v>
      </c>
      <c r="J131">
        <v>880</v>
      </c>
      <c r="K131" s="17">
        <v>44.436633999999998</v>
      </c>
      <c r="L131" s="17">
        <v>40.229083000000003</v>
      </c>
    </row>
    <row r="132" spans="1:12">
      <c r="A132">
        <v>131</v>
      </c>
      <c r="B132" s="17">
        <v>44.413870000000003</v>
      </c>
      <c r="C132" s="17">
        <v>40.153647999999997</v>
      </c>
      <c r="D132">
        <v>381</v>
      </c>
      <c r="E132" s="17">
        <v>44.421937999999997</v>
      </c>
      <c r="F132" s="17">
        <v>40.139217000000002</v>
      </c>
      <c r="G132">
        <v>631</v>
      </c>
      <c r="H132" s="17">
        <v>44.432301000000002</v>
      </c>
      <c r="I132" s="17">
        <v>40.141143999999997</v>
      </c>
      <c r="J132">
        <v>881</v>
      </c>
      <c r="K132" s="17">
        <v>44.436272000000002</v>
      </c>
      <c r="L132" s="17">
        <v>40.217559999999999</v>
      </c>
    </row>
    <row r="133" spans="1:12">
      <c r="A133">
        <v>132</v>
      </c>
      <c r="B133" s="17">
        <v>44.414887999999998</v>
      </c>
      <c r="C133" s="17">
        <v>40.153700999999998</v>
      </c>
      <c r="D133">
        <v>382</v>
      </c>
      <c r="E133" s="17">
        <v>44.421787999999999</v>
      </c>
      <c r="F133" s="17">
        <v>40.139046999999998</v>
      </c>
      <c r="G133">
        <v>632</v>
      </c>
      <c r="H133" s="17">
        <v>44.430515</v>
      </c>
      <c r="I133" s="17">
        <v>40.141064</v>
      </c>
      <c r="J133">
        <v>882</v>
      </c>
      <c r="K133" s="17">
        <v>44.436492999999999</v>
      </c>
      <c r="L133" s="17">
        <v>40.217951999999997</v>
      </c>
    </row>
    <row r="134" spans="1:12">
      <c r="A134">
        <v>133</v>
      </c>
      <c r="B134" s="17">
        <v>44.413998999999997</v>
      </c>
      <c r="C134" s="17">
        <v>40.153672999999998</v>
      </c>
      <c r="D134">
        <v>383</v>
      </c>
      <c r="E134" s="17">
        <v>44.421804999999999</v>
      </c>
      <c r="F134" s="17">
        <v>40.249420000000001</v>
      </c>
      <c r="G134">
        <v>633</v>
      </c>
      <c r="H134" s="17">
        <v>44.428984999999997</v>
      </c>
      <c r="I134" s="17">
        <v>40.140948000000002</v>
      </c>
      <c r="J134">
        <v>883</v>
      </c>
      <c r="K134" s="17">
        <v>44.437829999999998</v>
      </c>
      <c r="L134" s="17">
        <v>40.21922</v>
      </c>
    </row>
    <row r="135" spans="1:12">
      <c r="A135">
        <v>134</v>
      </c>
      <c r="B135" s="17">
        <v>44.413870000000003</v>
      </c>
      <c r="C135" s="17">
        <v>40.153647999999997</v>
      </c>
      <c r="D135">
        <v>384</v>
      </c>
      <c r="E135" s="17">
        <v>44.422350000000002</v>
      </c>
      <c r="F135" s="17">
        <v>40.249684000000002</v>
      </c>
      <c r="G135">
        <v>634</v>
      </c>
      <c r="H135" s="17">
        <v>44.435191000000003</v>
      </c>
      <c r="I135" s="17">
        <v>40.205331999999999</v>
      </c>
      <c r="J135">
        <v>884</v>
      </c>
      <c r="K135" s="17">
        <v>44.436495999999998</v>
      </c>
      <c r="L135" s="17">
        <v>40.236249999999998</v>
      </c>
    </row>
    <row r="136" spans="1:12">
      <c r="A136">
        <v>135</v>
      </c>
      <c r="B136" s="17">
        <v>44.413736</v>
      </c>
      <c r="C136" s="17">
        <v>40.153643000000002</v>
      </c>
      <c r="D136">
        <v>385</v>
      </c>
      <c r="E136" s="17">
        <v>44.422618</v>
      </c>
      <c r="F136" s="17">
        <v>40.249813000000003</v>
      </c>
      <c r="G136">
        <v>635</v>
      </c>
      <c r="H136" s="17">
        <v>44.434396999999997</v>
      </c>
      <c r="I136" s="17">
        <v>40.205475</v>
      </c>
      <c r="J136">
        <v>885</v>
      </c>
      <c r="K136" s="17">
        <v>44.436379000000002</v>
      </c>
      <c r="L136" s="17">
        <v>40.236159000000001</v>
      </c>
    </row>
    <row r="137" spans="1:12">
      <c r="A137">
        <v>136</v>
      </c>
      <c r="B137" s="17">
        <v>44.416240999999999</v>
      </c>
      <c r="C137" s="17">
        <v>40.162962999999998</v>
      </c>
      <c r="D137">
        <v>386</v>
      </c>
      <c r="E137" s="17">
        <v>44.421982</v>
      </c>
      <c r="F137" s="17">
        <v>40.163300999999997</v>
      </c>
      <c r="G137">
        <v>636</v>
      </c>
      <c r="H137" s="17">
        <v>44.434269</v>
      </c>
      <c r="I137" s="17">
        <v>40.205503</v>
      </c>
      <c r="J137">
        <v>886</v>
      </c>
      <c r="K137" s="17">
        <v>44.437674000000001</v>
      </c>
      <c r="L137" s="17">
        <v>40.213250000000002</v>
      </c>
    </row>
    <row r="138" spans="1:12">
      <c r="A138">
        <v>137</v>
      </c>
      <c r="B138" s="17">
        <v>44.416122999999999</v>
      </c>
      <c r="C138" s="17">
        <v>40.162899000000003</v>
      </c>
      <c r="D138">
        <v>387</v>
      </c>
      <c r="E138" s="17">
        <v>44.422525</v>
      </c>
      <c r="F138" s="17">
        <v>40.163182999999997</v>
      </c>
      <c r="G138">
        <v>637</v>
      </c>
      <c r="H138" s="17">
        <v>44.434156999999999</v>
      </c>
      <c r="I138" s="17">
        <v>40.205526999999996</v>
      </c>
      <c r="J138">
        <v>887</v>
      </c>
      <c r="K138" s="17">
        <v>44.436684</v>
      </c>
      <c r="L138" s="17">
        <v>40.181573</v>
      </c>
    </row>
    <row r="139" spans="1:12">
      <c r="A139">
        <v>138</v>
      </c>
      <c r="B139" s="17">
        <v>44.414169000000001</v>
      </c>
      <c r="C139" s="17">
        <v>40.161310999999998</v>
      </c>
      <c r="D139">
        <v>388</v>
      </c>
      <c r="E139" s="17">
        <v>44.422975000000001</v>
      </c>
      <c r="F139" s="17">
        <v>40.163021999999998</v>
      </c>
      <c r="G139">
        <v>638</v>
      </c>
      <c r="H139" s="17">
        <v>44.433686000000002</v>
      </c>
      <c r="I139" s="17">
        <v>40.205629000000002</v>
      </c>
      <c r="J139">
        <v>888</v>
      </c>
      <c r="K139" s="17">
        <v>44.436979999999998</v>
      </c>
      <c r="L139" s="17">
        <v>40.182358999999998</v>
      </c>
    </row>
    <row r="140" spans="1:12">
      <c r="A140">
        <v>139</v>
      </c>
      <c r="B140" s="17">
        <v>44.413736</v>
      </c>
      <c r="C140" s="17">
        <v>40.160825000000003</v>
      </c>
      <c r="D140">
        <v>389</v>
      </c>
      <c r="E140" s="17">
        <v>44.423423</v>
      </c>
      <c r="F140" s="17">
        <v>40.162771999999997</v>
      </c>
      <c r="G140">
        <v>639</v>
      </c>
      <c r="H140" s="17">
        <v>44.432329000000003</v>
      </c>
      <c r="I140" s="17">
        <v>40.205765999999997</v>
      </c>
      <c r="J140">
        <v>889</v>
      </c>
      <c r="K140" s="17">
        <v>44.436698</v>
      </c>
      <c r="L140" s="17">
        <v>40.154128</v>
      </c>
    </row>
    <row r="141" spans="1:12">
      <c r="A141">
        <v>140</v>
      </c>
      <c r="B141" s="17">
        <v>44.415179000000002</v>
      </c>
      <c r="C141" s="17">
        <v>40.125214</v>
      </c>
      <c r="D141">
        <v>390</v>
      </c>
      <c r="E141" s="17">
        <v>44.424531999999999</v>
      </c>
      <c r="F141" s="17">
        <v>40.162573999999999</v>
      </c>
      <c r="G141">
        <v>640</v>
      </c>
      <c r="H141" s="17">
        <v>44.430539000000003</v>
      </c>
      <c r="I141" s="17">
        <v>40.205883</v>
      </c>
      <c r="J141">
        <v>890</v>
      </c>
      <c r="K141" s="17">
        <v>44.437497999999998</v>
      </c>
      <c r="L141" s="17">
        <v>40.154798</v>
      </c>
    </row>
    <row r="142" spans="1:12">
      <c r="A142">
        <v>141</v>
      </c>
      <c r="B142" s="17">
        <v>44.414980999999997</v>
      </c>
      <c r="C142" s="17">
        <v>40.125382999999999</v>
      </c>
      <c r="D142">
        <v>391</v>
      </c>
      <c r="E142" s="17">
        <v>44.426963000000001</v>
      </c>
      <c r="F142" s="17">
        <v>40.162196999999999</v>
      </c>
      <c r="G142">
        <v>641</v>
      </c>
      <c r="H142" s="17">
        <v>44.428987999999997</v>
      </c>
      <c r="I142" s="17">
        <v>40.206124000000003</v>
      </c>
      <c r="J142">
        <v>891</v>
      </c>
      <c r="K142" s="17">
        <v>44.436692999999998</v>
      </c>
      <c r="L142" s="17">
        <v>40.156326999999997</v>
      </c>
    </row>
    <row r="143" spans="1:12">
      <c r="A143">
        <v>142</v>
      </c>
      <c r="B143" s="17">
        <v>44.414738</v>
      </c>
      <c r="C143" s="17">
        <v>40.125571999999998</v>
      </c>
      <c r="D143">
        <v>392</v>
      </c>
      <c r="E143" s="17">
        <v>44.422018000000001</v>
      </c>
      <c r="F143" s="17">
        <v>40.130935000000001</v>
      </c>
      <c r="G143">
        <v>642</v>
      </c>
      <c r="H143" s="17">
        <v>44.429169000000002</v>
      </c>
      <c r="I143" s="17">
        <v>40.106993000000003</v>
      </c>
      <c r="J143">
        <v>892</v>
      </c>
      <c r="K143" s="17">
        <v>44.437314000000001</v>
      </c>
      <c r="L143" s="17">
        <v>40.152755999999997</v>
      </c>
    </row>
    <row r="144" spans="1:12">
      <c r="A144">
        <v>143</v>
      </c>
      <c r="B144" s="17">
        <v>44.413784</v>
      </c>
      <c r="C144" s="17">
        <v>40.126311999999999</v>
      </c>
      <c r="D144">
        <v>393</v>
      </c>
      <c r="E144" s="17">
        <v>44.422342999999998</v>
      </c>
      <c r="F144" s="17">
        <v>40.129789000000002</v>
      </c>
      <c r="G144">
        <v>643</v>
      </c>
      <c r="H144" s="17">
        <v>44.430771</v>
      </c>
      <c r="I144" s="17">
        <v>40.107537000000001</v>
      </c>
      <c r="J144">
        <v>893</v>
      </c>
      <c r="K144" s="17">
        <v>44.437860000000001</v>
      </c>
      <c r="L144" s="17">
        <v>40.151502000000001</v>
      </c>
    </row>
    <row r="145" spans="1:12">
      <c r="A145">
        <v>144</v>
      </c>
      <c r="B145" s="17">
        <v>44.418536000000003</v>
      </c>
      <c r="C145" s="17">
        <v>40.127906000000003</v>
      </c>
      <c r="D145">
        <v>394</v>
      </c>
      <c r="E145" s="17">
        <v>44.423009</v>
      </c>
      <c r="F145" s="17">
        <v>40.125995000000003</v>
      </c>
      <c r="G145">
        <v>644</v>
      </c>
      <c r="H145" s="17">
        <v>44.431117</v>
      </c>
      <c r="I145" s="17">
        <v>40.107697999999999</v>
      </c>
      <c r="J145">
        <v>894</v>
      </c>
      <c r="K145" s="17">
        <v>44.438206999999998</v>
      </c>
      <c r="L145" s="17">
        <v>40.151125999999998</v>
      </c>
    </row>
    <row r="146" spans="1:12">
      <c r="A146">
        <v>145</v>
      </c>
      <c r="B146" s="17">
        <v>44.418258000000002</v>
      </c>
      <c r="C146" s="17">
        <v>40.127929000000002</v>
      </c>
      <c r="D146">
        <v>395</v>
      </c>
      <c r="E146" s="17">
        <v>44.430188000000001</v>
      </c>
      <c r="F146" s="17">
        <v>40.187072000000001</v>
      </c>
      <c r="G146">
        <v>645</v>
      </c>
      <c r="H146" s="17">
        <v>44.431350999999999</v>
      </c>
      <c r="I146" s="17">
        <v>40.108083999999998</v>
      </c>
      <c r="J146">
        <v>895</v>
      </c>
      <c r="K146" s="17">
        <v>44.438048000000002</v>
      </c>
      <c r="L146" s="17">
        <v>40.150993999999997</v>
      </c>
    </row>
    <row r="147" spans="1:12">
      <c r="A147">
        <v>146</v>
      </c>
      <c r="B147" s="17">
        <v>44.417282</v>
      </c>
      <c r="C147" s="17">
        <v>40.127853000000002</v>
      </c>
      <c r="D147">
        <v>396</v>
      </c>
      <c r="E147" s="17">
        <v>44.429915000000001</v>
      </c>
      <c r="F147" s="17">
        <v>40.186996999999998</v>
      </c>
      <c r="G147">
        <v>646</v>
      </c>
      <c r="H147" s="17">
        <v>44.432408000000002</v>
      </c>
      <c r="I147" s="17">
        <v>40.107824999999998</v>
      </c>
      <c r="J147">
        <v>896</v>
      </c>
      <c r="K147" s="17">
        <v>44.437108000000002</v>
      </c>
      <c r="L147" s="17">
        <v>40.150655</v>
      </c>
    </row>
    <row r="148" spans="1:12">
      <c r="A148">
        <v>147</v>
      </c>
      <c r="B148" s="17">
        <v>44.416694</v>
      </c>
      <c r="C148" s="17">
        <v>40.127709000000003</v>
      </c>
      <c r="D148">
        <v>397</v>
      </c>
      <c r="E148" s="17">
        <v>44.428947999999998</v>
      </c>
      <c r="F148" s="17">
        <v>40.186508000000003</v>
      </c>
      <c r="G148">
        <v>647</v>
      </c>
      <c r="H148" s="17">
        <v>44.434196999999998</v>
      </c>
      <c r="I148" s="17">
        <v>40.107416000000001</v>
      </c>
      <c r="J148">
        <v>897</v>
      </c>
      <c r="K148" s="17">
        <v>44.436703000000001</v>
      </c>
      <c r="L148" s="17">
        <v>40.150477000000002</v>
      </c>
    </row>
    <row r="149" spans="1:12">
      <c r="A149">
        <v>148</v>
      </c>
      <c r="B149" s="17">
        <v>44.41621</v>
      </c>
      <c r="C149" s="17">
        <v>40.127552999999999</v>
      </c>
      <c r="D149">
        <v>398</v>
      </c>
      <c r="E149" s="17">
        <v>44.427821999999999</v>
      </c>
      <c r="F149" s="17">
        <v>40.185946999999999</v>
      </c>
      <c r="G149">
        <v>648</v>
      </c>
      <c r="H149" s="17">
        <v>44.433211999999997</v>
      </c>
      <c r="I149" s="17">
        <v>40.150812000000002</v>
      </c>
      <c r="J149">
        <v>898</v>
      </c>
      <c r="K149" s="17">
        <v>44.437140999999997</v>
      </c>
      <c r="L149" s="17">
        <v>40.172271000000002</v>
      </c>
    </row>
    <row r="150" spans="1:12">
      <c r="A150">
        <v>149</v>
      </c>
      <c r="B150" s="17">
        <v>44.415857000000003</v>
      </c>
      <c r="C150" s="17">
        <v>40.127535999999999</v>
      </c>
      <c r="D150">
        <v>399</v>
      </c>
      <c r="E150" s="17">
        <v>44.426668999999997</v>
      </c>
      <c r="F150" s="17">
        <v>40.185394000000002</v>
      </c>
      <c r="G150">
        <v>649</v>
      </c>
      <c r="H150" s="17">
        <v>44.432856000000001</v>
      </c>
      <c r="I150" s="17">
        <v>40.150981000000002</v>
      </c>
      <c r="J150">
        <v>899</v>
      </c>
      <c r="K150" s="17">
        <v>44.437935000000003</v>
      </c>
      <c r="L150" s="17">
        <v>40.182324000000001</v>
      </c>
    </row>
    <row r="151" spans="1:12">
      <c r="A151">
        <v>150</v>
      </c>
      <c r="B151" s="17">
        <v>44.415796</v>
      </c>
      <c r="C151" s="17">
        <v>40.12735</v>
      </c>
      <c r="D151">
        <v>400</v>
      </c>
      <c r="E151" s="17">
        <v>44.425572000000003</v>
      </c>
      <c r="F151" s="17">
        <v>40.184818999999997</v>
      </c>
      <c r="G151">
        <v>650</v>
      </c>
      <c r="H151" s="17">
        <v>44.432189999999999</v>
      </c>
      <c r="I151" s="17">
        <v>40.151122999999998</v>
      </c>
      <c r="J151">
        <v>900</v>
      </c>
      <c r="K151" s="17">
        <v>44.438273000000002</v>
      </c>
      <c r="L151" s="17">
        <v>40.182006000000001</v>
      </c>
    </row>
    <row r="152" spans="1:12">
      <c r="A152">
        <v>151</v>
      </c>
      <c r="B152" s="17">
        <v>44.415250999999998</v>
      </c>
      <c r="C152" s="17">
        <v>40.127040000000001</v>
      </c>
      <c r="D152">
        <v>401</v>
      </c>
      <c r="E152" s="17">
        <v>44.424419999999998</v>
      </c>
      <c r="F152" s="17">
        <v>40.184260000000002</v>
      </c>
      <c r="G152">
        <v>651</v>
      </c>
      <c r="H152" s="17">
        <v>44.432113999999999</v>
      </c>
      <c r="I152" s="17">
        <v>40.151133000000002</v>
      </c>
      <c r="J152">
        <v>901</v>
      </c>
      <c r="K152" s="17">
        <v>44.438541000000001</v>
      </c>
      <c r="L152" s="17">
        <v>40.181753</v>
      </c>
    </row>
    <row r="153" spans="1:12">
      <c r="A153">
        <v>152</v>
      </c>
      <c r="B153" s="17">
        <v>44.414859</v>
      </c>
      <c r="C153" s="17">
        <v>40.127160000000003</v>
      </c>
      <c r="D153">
        <v>402</v>
      </c>
      <c r="E153" s="17">
        <v>44.423327</v>
      </c>
      <c r="F153" s="17">
        <v>40.183686000000002</v>
      </c>
      <c r="G153">
        <v>652</v>
      </c>
      <c r="H153" s="17">
        <v>44.431181000000002</v>
      </c>
      <c r="I153" s="17">
        <v>40.151302000000001</v>
      </c>
      <c r="J153">
        <v>902</v>
      </c>
      <c r="K153" s="17">
        <v>44.438583000000001</v>
      </c>
      <c r="L153" s="17">
        <v>40.181693000000003</v>
      </c>
    </row>
    <row r="154" spans="1:12">
      <c r="A154">
        <v>153</v>
      </c>
      <c r="B154" s="17">
        <v>44.413784</v>
      </c>
      <c r="C154" s="17">
        <v>40.126311999999999</v>
      </c>
      <c r="D154">
        <v>403</v>
      </c>
      <c r="E154" s="17">
        <v>44.423870999999998</v>
      </c>
      <c r="F154" s="17">
        <v>40.161344999999997</v>
      </c>
      <c r="G154">
        <v>653</v>
      </c>
      <c r="H154" s="17">
        <v>44.430703999999999</v>
      </c>
      <c r="I154" s="17">
        <v>40.151218</v>
      </c>
      <c r="J154">
        <v>903</v>
      </c>
      <c r="K154" s="17">
        <v>44.438769000000001</v>
      </c>
      <c r="L154" s="17">
        <v>40.181426000000002</v>
      </c>
    </row>
    <row r="155" spans="1:12">
      <c r="A155">
        <v>154</v>
      </c>
      <c r="B155" s="17">
        <v>44.414088999999997</v>
      </c>
      <c r="C155" s="17">
        <v>40.249833000000002</v>
      </c>
      <c r="D155">
        <v>404</v>
      </c>
      <c r="E155" s="17">
        <v>44.423335999999999</v>
      </c>
      <c r="F155" s="17">
        <v>40.160617999999999</v>
      </c>
      <c r="G155">
        <v>654</v>
      </c>
      <c r="H155" s="17">
        <v>44.430455000000002</v>
      </c>
      <c r="I155" s="17">
        <v>40.151231000000003</v>
      </c>
      <c r="J155">
        <v>904</v>
      </c>
      <c r="K155" s="17">
        <v>44.438744</v>
      </c>
      <c r="L155" s="17">
        <v>40.181227</v>
      </c>
    </row>
    <row r="156" spans="1:12">
      <c r="A156">
        <v>155</v>
      </c>
      <c r="B156" s="17">
        <v>44.416907000000002</v>
      </c>
      <c r="C156" s="17">
        <v>40.249412999999997</v>
      </c>
      <c r="D156">
        <v>405</v>
      </c>
      <c r="E156" s="17">
        <v>44.423366000000001</v>
      </c>
      <c r="F156" s="17">
        <v>40.160201000000001</v>
      </c>
      <c r="G156">
        <v>655</v>
      </c>
      <c r="H156" s="17">
        <v>44.430098000000001</v>
      </c>
      <c r="I156" s="17">
        <v>40.151412999999998</v>
      </c>
      <c r="J156">
        <v>905</v>
      </c>
      <c r="K156" s="17">
        <v>44.437100000000001</v>
      </c>
      <c r="L156" s="17">
        <v>40.157046000000001</v>
      </c>
    </row>
    <row r="157" spans="1:12">
      <c r="A157">
        <v>156</v>
      </c>
      <c r="B157" s="17">
        <v>44.418517999999999</v>
      </c>
      <c r="C157" s="17">
        <v>40.249206000000001</v>
      </c>
      <c r="D157">
        <v>406</v>
      </c>
      <c r="E157" s="17">
        <v>44.424224000000002</v>
      </c>
      <c r="F157" s="17">
        <v>40.246524000000001</v>
      </c>
      <c r="G157">
        <v>656</v>
      </c>
      <c r="H157" s="17">
        <v>44.430014</v>
      </c>
      <c r="I157" s="17">
        <v>40.151457000000001</v>
      </c>
      <c r="J157">
        <v>906</v>
      </c>
      <c r="K157" s="17">
        <v>44.437480999999998</v>
      </c>
      <c r="L157" s="17">
        <v>40.156973000000001</v>
      </c>
    </row>
    <row r="158" spans="1:12">
      <c r="A158">
        <v>157</v>
      </c>
      <c r="B158" s="17">
        <v>44.418805999999996</v>
      </c>
      <c r="C158" s="17">
        <v>40.249063999999997</v>
      </c>
      <c r="D158">
        <v>407</v>
      </c>
      <c r="E158" s="17">
        <v>44.423422000000002</v>
      </c>
      <c r="F158" s="17">
        <v>40.247490999999997</v>
      </c>
      <c r="G158">
        <v>657</v>
      </c>
      <c r="H158" s="17">
        <v>44.429583999999998</v>
      </c>
      <c r="I158" s="17">
        <v>40.151518000000003</v>
      </c>
      <c r="J158">
        <v>907</v>
      </c>
      <c r="K158" s="17">
        <v>44.438063999999997</v>
      </c>
      <c r="L158" s="17">
        <v>40.156872</v>
      </c>
    </row>
    <row r="159" spans="1:12">
      <c r="A159">
        <v>158</v>
      </c>
      <c r="B159" s="17">
        <v>44.419311</v>
      </c>
      <c r="C159" s="17">
        <v>40.248485000000002</v>
      </c>
      <c r="D159">
        <v>408</v>
      </c>
      <c r="E159" s="17">
        <v>44.423723000000003</v>
      </c>
      <c r="F159" s="17">
        <v>40.245278999999996</v>
      </c>
      <c r="G159">
        <v>658</v>
      </c>
      <c r="H159" s="17">
        <v>44.433019000000002</v>
      </c>
      <c r="I159" s="17">
        <v>40.156951999999997</v>
      </c>
      <c r="J159">
        <v>908</v>
      </c>
      <c r="K159" s="17">
        <v>44.438586000000001</v>
      </c>
      <c r="L159" s="17">
        <v>40.156767000000002</v>
      </c>
    </row>
    <row r="160" spans="1:12">
      <c r="A160">
        <v>159</v>
      </c>
      <c r="B160" s="17">
        <v>44.419412999999999</v>
      </c>
      <c r="C160" s="17">
        <v>40.248367999999999</v>
      </c>
      <c r="D160">
        <v>409</v>
      </c>
      <c r="E160" s="17">
        <v>44.423454999999997</v>
      </c>
      <c r="F160" s="17">
        <v>40.245151</v>
      </c>
      <c r="G160">
        <v>659</v>
      </c>
      <c r="H160" s="17">
        <v>44.429865999999997</v>
      </c>
      <c r="I160" s="17">
        <v>40.154955000000001</v>
      </c>
      <c r="J160">
        <v>909</v>
      </c>
      <c r="K160" s="17">
        <v>44.440309999999997</v>
      </c>
      <c r="L160" s="17">
        <v>40.156309999999998</v>
      </c>
    </row>
    <row r="161" spans="1:12">
      <c r="A161">
        <v>160</v>
      </c>
      <c r="B161" s="17">
        <v>44.419499999999999</v>
      </c>
      <c r="C161" s="17">
        <v>40.248258</v>
      </c>
      <c r="D161">
        <v>410</v>
      </c>
      <c r="E161" s="17">
        <v>44.423518000000001</v>
      </c>
      <c r="F161" s="17">
        <v>40.193629000000001</v>
      </c>
      <c r="G161">
        <v>660</v>
      </c>
      <c r="H161" s="17">
        <v>44.429622000000002</v>
      </c>
      <c r="I161" s="17">
        <v>40.154840999999998</v>
      </c>
      <c r="J161">
        <v>910</v>
      </c>
      <c r="K161" s="17">
        <v>44.440449000000001</v>
      </c>
      <c r="L161" s="17">
        <v>40.156205</v>
      </c>
    </row>
    <row r="162" spans="1:12">
      <c r="A162">
        <v>161</v>
      </c>
      <c r="B162" s="17">
        <v>44.419747999999998</v>
      </c>
      <c r="C162" s="17">
        <v>40.247978000000003</v>
      </c>
      <c r="D162">
        <v>411</v>
      </c>
      <c r="E162" s="17">
        <v>44.428558000000002</v>
      </c>
      <c r="F162" s="17">
        <v>40.195439999999998</v>
      </c>
      <c r="G162">
        <v>661</v>
      </c>
      <c r="H162" s="17">
        <v>44.430886000000001</v>
      </c>
      <c r="I162" s="17">
        <v>40.173368000000004</v>
      </c>
      <c r="J162">
        <v>911</v>
      </c>
      <c r="K162" s="17">
        <v>44.437801</v>
      </c>
      <c r="L162" s="17">
        <v>40.173161999999998</v>
      </c>
    </row>
    <row r="163" spans="1:12">
      <c r="A163">
        <v>162</v>
      </c>
      <c r="B163" s="17">
        <v>44.420327</v>
      </c>
      <c r="C163" s="17">
        <v>40.247323000000002</v>
      </c>
      <c r="D163">
        <v>412</v>
      </c>
      <c r="E163" s="17">
        <v>44.423594000000001</v>
      </c>
      <c r="F163" s="17">
        <v>40.245423000000002</v>
      </c>
      <c r="G163">
        <v>662</v>
      </c>
      <c r="H163" s="17">
        <v>44.430790000000002</v>
      </c>
      <c r="I163" s="17">
        <v>40.172992999999998</v>
      </c>
      <c r="J163">
        <v>912</v>
      </c>
      <c r="K163" s="17">
        <v>44.437646999999998</v>
      </c>
      <c r="L163" s="17">
        <v>40.172964999999998</v>
      </c>
    </row>
    <row r="164" spans="1:12">
      <c r="A164">
        <v>163</v>
      </c>
      <c r="B164" s="17">
        <v>44.421159000000003</v>
      </c>
      <c r="C164" s="17">
        <v>40.246381999999997</v>
      </c>
      <c r="D164">
        <v>413</v>
      </c>
      <c r="E164" s="17">
        <v>44.423723000000003</v>
      </c>
      <c r="F164" s="17">
        <v>40.245278999999996</v>
      </c>
      <c r="G164">
        <v>663</v>
      </c>
      <c r="H164" s="17">
        <v>44.430799</v>
      </c>
      <c r="I164" s="17">
        <v>40.172412000000001</v>
      </c>
      <c r="J164">
        <v>913</v>
      </c>
      <c r="K164" s="17">
        <v>44.437511999999998</v>
      </c>
      <c r="L164" s="17">
        <v>40.172772000000002</v>
      </c>
    </row>
    <row r="165" spans="1:12">
      <c r="A165">
        <v>164</v>
      </c>
      <c r="B165" s="17">
        <v>44.422209000000002</v>
      </c>
      <c r="C165" s="17">
        <v>40.245147000000003</v>
      </c>
      <c r="D165">
        <v>414</v>
      </c>
      <c r="E165" s="17">
        <v>44.423777000000001</v>
      </c>
      <c r="F165" s="17">
        <v>40.245215999999999</v>
      </c>
      <c r="G165">
        <v>664</v>
      </c>
      <c r="H165" s="17">
        <v>44.433084000000001</v>
      </c>
      <c r="I165" s="17">
        <v>40.144889999999997</v>
      </c>
      <c r="J165">
        <v>914</v>
      </c>
      <c r="K165" s="17">
        <v>44.437474000000002</v>
      </c>
      <c r="L165" s="17">
        <v>40.172718000000003</v>
      </c>
    </row>
    <row r="166" spans="1:12">
      <c r="A166">
        <v>165</v>
      </c>
      <c r="B166" s="17">
        <v>44.423003999999999</v>
      </c>
      <c r="C166" s="17">
        <v>40.245530000000002</v>
      </c>
      <c r="D166">
        <v>415</v>
      </c>
      <c r="E166" s="17">
        <v>44.424292000000001</v>
      </c>
      <c r="F166" s="17">
        <v>40.245477000000001</v>
      </c>
      <c r="G166">
        <v>665</v>
      </c>
      <c r="H166" s="17">
        <v>44.431969000000002</v>
      </c>
      <c r="I166" s="17">
        <v>40.145622000000003</v>
      </c>
      <c r="J166">
        <v>915</v>
      </c>
      <c r="K166" s="17">
        <v>44.437269000000001</v>
      </c>
      <c r="L166" s="17">
        <v>40.172443000000001</v>
      </c>
    </row>
    <row r="167" spans="1:12">
      <c r="A167">
        <v>166</v>
      </c>
      <c r="B167" s="17">
        <v>44.423136999999997</v>
      </c>
      <c r="C167" s="17">
        <v>40.245497999999998</v>
      </c>
      <c r="D167">
        <v>416</v>
      </c>
      <c r="E167" s="17">
        <v>44.424261000000001</v>
      </c>
      <c r="F167" s="17">
        <v>40.245513000000003</v>
      </c>
      <c r="G167">
        <v>666</v>
      </c>
      <c r="H167" s="17">
        <v>44.430799999999998</v>
      </c>
      <c r="I167" s="17">
        <v>40.146391000000001</v>
      </c>
      <c r="J167">
        <v>916</v>
      </c>
      <c r="K167" s="17">
        <v>44.437140999999997</v>
      </c>
      <c r="L167" s="17">
        <v>40.172271000000002</v>
      </c>
    </row>
    <row r="168" spans="1:12">
      <c r="A168">
        <v>167</v>
      </c>
      <c r="B168" s="17">
        <v>44.423324000000001</v>
      </c>
      <c r="C168" s="17">
        <v>40.245297000000001</v>
      </c>
      <c r="D168">
        <v>417</v>
      </c>
      <c r="E168" s="17">
        <v>44.424334999999999</v>
      </c>
      <c r="F168" s="17">
        <v>40.245550000000001</v>
      </c>
      <c r="G168">
        <v>667</v>
      </c>
      <c r="H168" s="17">
        <v>44.431510000000003</v>
      </c>
      <c r="I168" s="17">
        <v>40.146298999999999</v>
      </c>
      <c r="J168">
        <v>917</v>
      </c>
      <c r="K168" s="17">
        <v>44.437145000000001</v>
      </c>
      <c r="L168" s="17">
        <v>40.178722999999998</v>
      </c>
    </row>
    <row r="169" spans="1:12">
      <c r="A169">
        <v>168</v>
      </c>
      <c r="B169" s="17">
        <v>44.423454999999997</v>
      </c>
      <c r="C169" s="17">
        <v>40.245151</v>
      </c>
      <c r="D169">
        <v>418</v>
      </c>
      <c r="E169" s="17">
        <v>44.424163</v>
      </c>
      <c r="F169" s="17">
        <v>40.179116999999998</v>
      </c>
      <c r="G169">
        <v>668</v>
      </c>
      <c r="H169" s="17">
        <v>44.432087000000003</v>
      </c>
      <c r="I169" s="17">
        <v>40.146270000000001</v>
      </c>
      <c r="J169">
        <v>918</v>
      </c>
      <c r="K169" s="17">
        <v>44.437480000000001</v>
      </c>
      <c r="L169" s="17">
        <v>40.178400000000003</v>
      </c>
    </row>
    <row r="170" spans="1:12">
      <c r="A170">
        <v>169</v>
      </c>
      <c r="B170" s="17">
        <v>44.413891</v>
      </c>
      <c r="C170" s="17">
        <v>40.134777</v>
      </c>
      <c r="D170">
        <v>419</v>
      </c>
      <c r="E170" s="17">
        <v>44.424731999999999</v>
      </c>
      <c r="F170" s="17">
        <v>40.179634999999998</v>
      </c>
      <c r="G170">
        <v>669</v>
      </c>
      <c r="H170" s="17">
        <v>44.432665999999998</v>
      </c>
      <c r="I170" s="17">
        <v>40.146369</v>
      </c>
      <c r="J170">
        <v>919</v>
      </c>
      <c r="K170" s="17">
        <v>44.440159999999999</v>
      </c>
      <c r="L170" s="17">
        <v>40.144052000000002</v>
      </c>
    </row>
    <row r="171" spans="1:12">
      <c r="A171">
        <v>170</v>
      </c>
      <c r="B171" s="17">
        <v>44.414791000000001</v>
      </c>
      <c r="C171" s="17">
        <v>40.134148000000003</v>
      </c>
      <c r="D171">
        <v>420</v>
      </c>
      <c r="E171" s="17">
        <v>44.425114000000001</v>
      </c>
      <c r="F171" s="17">
        <v>40.180284</v>
      </c>
      <c r="G171">
        <v>670</v>
      </c>
      <c r="H171" s="17">
        <v>44.432819000000002</v>
      </c>
      <c r="I171" s="17">
        <v>40.146410000000003</v>
      </c>
      <c r="J171">
        <v>920</v>
      </c>
      <c r="K171" s="17">
        <v>44.439242999999998</v>
      </c>
      <c r="L171" s="17">
        <v>40.143802000000001</v>
      </c>
    </row>
    <row r="172" spans="1:12">
      <c r="A172">
        <v>171</v>
      </c>
      <c r="B172" s="17">
        <v>44.415664999999997</v>
      </c>
      <c r="C172" s="17">
        <v>40.133592</v>
      </c>
      <c r="D172">
        <v>421</v>
      </c>
      <c r="E172" s="17">
        <v>44.425128999999998</v>
      </c>
      <c r="F172" s="17">
        <v>40.180717999999999</v>
      </c>
      <c r="G172">
        <v>671</v>
      </c>
      <c r="H172" s="17">
        <v>44.433605999999997</v>
      </c>
      <c r="I172" s="17">
        <v>40.146625</v>
      </c>
      <c r="J172">
        <v>921</v>
      </c>
      <c r="K172" s="17">
        <v>44.438536999999997</v>
      </c>
      <c r="L172" s="17">
        <v>40.143636999999998</v>
      </c>
    </row>
    <row r="173" spans="1:12">
      <c r="A173">
        <v>172</v>
      </c>
      <c r="B173" s="17">
        <v>44.416736999999998</v>
      </c>
      <c r="C173" s="17">
        <v>40.132899000000002</v>
      </c>
      <c r="D173">
        <v>422</v>
      </c>
      <c r="E173" s="17">
        <v>44.426884999999999</v>
      </c>
      <c r="F173" s="17">
        <v>40.181550000000001</v>
      </c>
      <c r="G173">
        <v>672</v>
      </c>
      <c r="H173" s="17">
        <v>44.43432</v>
      </c>
      <c r="I173" s="17">
        <v>40.146909999999998</v>
      </c>
      <c r="J173">
        <v>922</v>
      </c>
      <c r="K173" s="17">
        <v>44.438423999999998</v>
      </c>
      <c r="L173" s="17">
        <v>40.143687999999997</v>
      </c>
    </row>
    <row r="174" spans="1:12">
      <c r="A174">
        <v>173</v>
      </c>
      <c r="B174" s="17">
        <v>44.41601</v>
      </c>
      <c r="C174" s="17">
        <v>40.164487000000001</v>
      </c>
      <c r="D174">
        <v>423</v>
      </c>
      <c r="E174" s="17">
        <v>44.424174000000001</v>
      </c>
      <c r="F174" s="17">
        <v>40.182074999999998</v>
      </c>
      <c r="G174">
        <v>673</v>
      </c>
      <c r="H174" s="17">
        <v>44.43506</v>
      </c>
      <c r="I174" s="17">
        <v>40.147108000000003</v>
      </c>
      <c r="J174">
        <v>923</v>
      </c>
      <c r="K174" s="17">
        <v>44.437747000000002</v>
      </c>
      <c r="L174" s="17">
        <v>40.143476</v>
      </c>
    </row>
    <row r="175" spans="1:12">
      <c r="A175">
        <v>174</v>
      </c>
      <c r="B175" s="17">
        <v>44.416003000000003</v>
      </c>
      <c r="C175" s="17">
        <v>40.164158999999998</v>
      </c>
      <c r="D175">
        <v>424</v>
      </c>
      <c r="E175" s="17">
        <v>44.424536000000003</v>
      </c>
      <c r="F175" s="17">
        <v>40.182259000000002</v>
      </c>
      <c r="G175">
        <v>674</v>
      </c>
      <c r="H175" s="17">
        <v>44.435662000000001</v>
      </c>
      <c r="I175" s="17">
        <v>40.147488000000003</v>
      </c>
      <c r="J175">
        <v>924</v>
      </c>
      <c r="K175" s="17">
        <v>44.437582999999997</v>
      </c>
      <c r="L175" s="17">
        <v>40.143445999999997</v>
      </c>
    </row>
    <row r="176" spans="1:12">
      <c r="A176">
        <v>175</v>
      </c>
      <c r="B176" s="17">
        <v>44.415948</v>
      </c>
      <c r="C176" s="17">
        <v>40.163891999999997</v>
      </c>
      <c r="D176">
        <v>425</v>
      </c>
      <c r="E176" s="17">
        <v>44.425668000000002</v>
      </c>
      <c r="F176" s="17">
        <v>40.182836000000002</v>
      </c>
      <c r="G176">
        <v>675</v>
      </c>
      <c r="H176" s="17">
        <v>44.436718999999997</v>
      </c>
      <c r="I176" s="17">
        <v>40.148339</v>
      </c>
      <c r="J176">
        <v>925</v>
      </c>
      <c r="K176" s="17">
        <v>44.437336000000002</v>
      </c>
      <c r="L176" s="17">
        <v>40.143304000000001</v>
      </c>
    </row>
    <row r="177" spans="1:12">
      <c r="A177">
        <v>176</v>
      </c>
      <c r="B177" s="17">
        <v>44.415787999999999</v>
      </c>
      <c r="C177" s="17">
        <v>40.163316000000002</v>
      </c>
      <c r="D177">
        <v>426</v>
      </c>
      <c r="E177" s="17">
        <v>44.426810000000003</v>
      </c>
      <c r="F177" s="17">
        <v>40.183394999999997</v>
      </c>
      <c r="G177">
        <v>676</v>
      </c>
      <c r="H177" s="17">
        <v>44.437095999999997</v>
      </c>
      <c r="I177" s="17">
        <v>40.148755000000001</v>
      </c>
      <c r="J177">
        <v>926</v>
      </c>
      <c r="K177" s="17">
        <v>44.437184000000002</v>
      </c>
      <c r="L177" s="17">
        <v>40.143183999999998</v>
      </c>
    </row>
    <row r="178" spans="1:12">
      <c r="A178">
        <v>177</v>
      </c>
      <c r="B178" s="17">
        <v>44.415255999999999</v>
      </c>
      <c r="C178" s="17">
        <v>40.163401999999998</v>
      </c>
      <c r="D178">
        <v>427</v>
      </c>
      <c r="E178" s="17">
        <v>44.427849999999999</v>
      </c>
      <c r="F178" s="17">
        <v>40.183933000000003</v>
      </c>
      <c r="G178">
        <v>677</v>
      </c>
      <c r="H178" s="17">
        <v>44.437269999999998</v>
      </c>
      <c r="I178" s="17">
        <v>40.148792</v>
      </c>
      <c r="J178">
        <v>927</v>
      </c>
      <c r="K178" s="17">
        <v>44.437184000000002</v>
      </c>
      <c r="L178" s="17">
        <v>40.142974000000002</v>
      </c>
    </row>
    <row r="179" spans="1:12">
      <c r="A179">
        <v>178</v>
      </c>
      <c r="B179" s="17">
        <v>44.414797999999998</v>
      </c>
      <c r="C179" s="17">
        <v>40.163615999999998</v>
      </c>
      <c r="D179">
        <v>428</v>
      </c>
      <c r="E179" s="17">
        <v>44.429062999999999</v>
      </c>
      <c r="F179" s="17">
        <v>40.184480000000001</v>
      </c>
      <c r="G179">
        <v>678</v>
      </c>
      <c r="H179" s="17">
        <v>44.437443000000002</v>
      </c>
      <c r="I179" s="17">
        <v>40.148891999999996</v>
      </c>
      <c r="J179">
        <v>928</v>
      </c>
      <c r="K179" s="17">
        <v>44.437168999999997</v>
      </c>
      <c r="L179" s="17">
        <v>40.142814000000001</v>
      </c>
    </row>
    <row r="180" spans="1:12">
      <c r="A180">
        <v>179</v>
      </c>
      <c r="B180" s="17">
        <v>44.414523000000003</v>
      </c>
      <c r="C180" s="17">
        <v>40.163750999999998</v>
      </c>
      <c r="D180">
        <v>429</v>
      </c>
      <c r="E180" s="17">
        <v>44.430155999999997</v>
      </c>
      <c r="F180" s="17">
        <v>40.185098000000004</v>
      </c>
      <c r="G180">
        <v>679</v>
      </c>
      <c r="H180" s="17">
        <v>44.437480000000001</v>
      </c>
      <c r="I180" s="17">
        <v>40.149034999999998</v>
      </c>
      <c r="J180">
        <v>929</v>
      </c>
      <c r="K180" s="17">
        <v>44.439453999999998</v>
      </c>
      <c r="L180" s="17">
        <v>40.178455999999997</v>
      </c>
    </row>
    <row r="181" spans="1:12">
      <c r="A181">
        <v>180</v>
      </c>
      <c r="B181" s="17">
        <v>44.414330999999997</v>
      </c>
      <c r="C181" s="17">
        <v>40.163921000000002</v>
      </c>
      <c r="D181">
        <v>430</v>
      </c>
      <c r="E181" s="17">
        <v>44.431381000000002</v>
      </c>
      <c r="F181" s="17">
        <v>40.185699</v>
      </c>
      <c r="G181">
        <v>680</v>
      </c>
      <c r="H181" s="17">
        <v>44.43732</v>
      </c>
      <c r="I181" s="17">
        <v>40.149309000000002</v>
      </c>
      <c r="J181">
        <v>930</v>
      </c>
      <c r="K181" s="17">
        <v>44.438839999999999</v>
      </c>
      <c r="L181" s="17">
        <v>40.177784000000003</v>
      </c>
    </row>
    <row r="182" spans="1:12">
      <c r="A182">
        <v>181</v>
      </c>
      <c r="B182" s="17">
        <v>44.414228000000001</v>
      </c>
      <c r="C182" s="17">
        <v>40.164054999999998</v>
      </c>
      <c r="D182">
        <v>431</v>
      </c>
      <c r="E182" s="17">
        <v>44.431792999999999</v>
      </c>
      <c r="F182" s="17">
        <v>40.18591</v>
      </c>
      <c r="G182">
        <v>681</v>
      </c>
      <c r="H182" s="17">
        <v>44.438267000000003</v>
      </c>
      <c r="I182" s="17">
        <v>40.150545999999999</v>
      </c>
      <c r="J182">
        <v>931</v>
      </c>
      <c r="K182" s="17">
        <v>44.438555000000001</v>
      </c>
      <c r="L182" s="17">
        <v>40.177551000000001</v>
      </c>
    </row>
    <row r="183" spans="1:12">
      <c r="A183">
        <v>182</v>
      </c>
      <c r="B183" s="17">
        <v>44.414175999999998</v>
      </c>
      <c r="C183" s="17">
        <v>40.164200000000001</v>
      </c>
      <c r="D183">
        <v>432</v>
      </c>
      <c r="E183" s="17">
        <v>44.432063999999997</v>
      </c>
      <c r="F183" s="17">
        <v>40.186048999999997</v>
      </c>
      <c r="G183">
        <v>682</v>
      </c>
      <c r="H183" s="17">
        <v>44.432842000000001</v>
      </c>
      <c r="I183" s="17">
        <v>40.142429999999997</v>
      </c>
      <c r="J183">
        <v>932</v>
      </c>
      <c r="K183" s="17">
        <v>44.438440999999997</v>
      </c>
      <c r="L183" s="17">
        <v>40.177506999999999</v>
      </c>
    </row>
    <row r="184" spans="1:12">
      <c r="A184">
        <v>183</v>
      </c>
      <c r="B184" s="17">
        <v>44.413977000000003</v>
      </c>
      <c r="C184" s="17">
        <v>40.164352999999998</v>
      </c>
      <c r="D184">
        <v>433</v>
      </c>
      <c r="E184" s="17">
        <v>44.424256999999997</v>
      </c>
      <c r="F184" s="17">
        <v>40.246206000000001</v>
      </c>
      <c r="G184">
        <v>683</v>
      </c>
      <c r="H184" s="17">
        <v>44.431257000000002</v>
      </c>
      <c r="I184" s="17">
        <v>40.142611000000002</v>
      </c>
      <c r="J184">
        <v>933</v>
      </c>
      <c r="K184" s="17">
        <v>44.438296999999999</v>
      </c>
      <c r="L184" s="17">
        <v>40.177532999999997</v>
      </c>
    </row>
    <row r="185" spans="1:12">
      <c r="A185">
        <v>184</v>
      </c>
      <c r="B185" s="17">
        <v>44.413927000000001</v>
      </c>
      <c r="C185" s="17">
        <v>40.164478000000003</v>
      </c>
      <c r="D185">
        <v>434</v>
      </c>
      <c r="E185" s="17">
        <v>44.424526999999998</v>
      </c>
      <c r="F185" s="17">
        <v>40.24586</v>
      </c>
      <c r="G185">
        <v>684</v>
      </c>
      <c r="H185" s="17">
        <v>44.430807000000001</v>
      </c>
      <c r="I185" s="17">
        <v>40.142626999999997</v>
      </c>
      <c r="J185">
        <v>934</v>
      </c>
      <c r="K185" s="17">
        <v>44.438054000000001</v>
      </c>
      <c r="L185" s="17">
        <v>40.177605</v>
      </c>
    </row>
    <row r="186" spans="1:12">
      <c r="A186">
        <v>185</v>
      </c>
      <c r="B186" s="17">
        <v>44.413967</v>
      </c>
      <c r="C186" s="17">
        <v>40.133386999999999</v>
      </c>
      <c r="D186">
        <v>435</v>
      </c>
      <c r="E186" s="17">
        <v>44.427408</v>
      </c>
      <c r="F186" s="17">
        <v>40.137788</v>
      </c>
      <c r="G186">
        <v>685</v>
      </c>
      <c r="H186" s="17">
        <v>44.430833</v>
      </c>
      <c r="I186" s="17">
        <v>40.107185000000001</v>
      </c>
      <c r="J186">
        <v>935</v>
      </c>
      <c r="K186" s="17">
        <v>44.437976999999997</v>
      </c>
      <c r="L186" s="17">
        <v>40.171072000000002</v>
      </c>
    </row>
    <row r="187" spans="1:12">
      <c r="A187">
        <v>186</v>
      </c>
      <c r="B187" s="17">
        <v>44.415573999999999</v>
      </c>
      <c r="C187" s="17">
        <v>40.132353999999999</v>
      </c>
      <c r="D187">
        <v>436</v>
      </c>
      <c r="E187" s="17">
        <v>44.427239</v>
      </c>
      <c r="F187" s="17">
        <v>40.137925000000003</v>
      </c>
      <c r="G187">
        <v>686</v>
      </c>
      <c r="H187" s="17">
        <v>44.431578000000002</v>
      </c>
      <c r="I187" s="17">
        <v>40.107005000000001</v>
      </c>
      <c r="J187">
        <v>936</v>
      </c>
      <c r="K187" s="17">
        <v>44.438085000000001</v>
      </c>
      <c r="L187" s="17">
        <v>40.171132</v>
      </c>
    </row>
    <row r="188" spans="1:12">
      <c r="A188">
        <v>187</v>
      </c>
      <c r="B188" s="17">
        <v>44.420091999999997</v>
      </c>
      <c r="C188" s="17">
        <v>40.160262000000003</v>
      </c>
      <c r="D188">
        <v>437</v>
      </c>
      <c r="E188" s="17">
        <v>44.424351999999999</v>
      </c>
      <c r="F188" s="17">
        <v>40.138233999999997</v>
      </c>
      <c r="G188">
        <v>687</v>
      </c>
      <c r="H188" s="17">
        <v>44.431305000000002</v>
      </c>
      <c r="I188" s="17">
        <v>40.105406000000002</v>
      </c>
      <c r="J188">
        <v>937</v>
      </c>
      <c r="K188" s="17">
        <v>44.438420000000001</v>
      </c>
      <c r="L188" s="17">
        <v>40.171123000000001</v>
      </c>
    </row>
    <row r="189" spans="1:12">
      <c r="A189">
        <v>188</v>
      </c>
      <c r="B189" s="17">
        <v>44.419291999999999</v>
      </c>
      <c r="C189" s="17">
        <v>40.160097</v>
      </c>
      <c r="D189">
        <v>438</v>
      </c>
      <c r="E189" s="17">
        <v>44.424832000000002</v>
      </c>
      <c r="F189" s="17">
        <v>40.245992999999999</v>
      </c>
      <c r="G189">
        <v>688</v>
      </c>
      <c r="H189" s="17">
        <v>44.431471000000002</v>
      </c>
      <c r="I189" s="17">
        <v>40.105792000000001</v>
      </c>
      <c r="J189">
        <v>938</v>
      </c>
      <c r="K189" s="17">
        <v>44.438476999999999</v>
      </c>
      <c r="L189" s="17">
        <v>40.170704999999998</v>
      </c>
    </row>
    <row r="190" spans="1:12">
      <c r="A190">
        <v>189</v>
      </c>
      <c r="B190" s="17">
        <v>44.419179</v>
      </c>
      <c r="C190" s="17">
        <v>40.160083</v>
      </c>
      <c r="D190">
        <v>439</v>
      </c>
      <c r="E190" s="17">
        <v>44.424526999999998</v>
      </c>
      <c r="F190" s="17">
        <v>40.24586</v>
      </c>
      <c r="G190">
        <v>689</v>
      </c>
      <c r="H190" s="17">
        <v>44.432006000000001</v>
      </c>
      <c r="I190" s="17">
        <v>40.106876</v>
      </c>
      <c r="J190">
        <v>939</v>
      </c>
      <c r="K190" s="17">
        <v>44.438530999999998</v>
      </c>
      <c r="L190" s="17">
        <v>40.170589</v>
      </c>
    </row>
    <row r="191" spans="1:12">
      <c r="A191">
        <v>190</v>
      </c>
      <c r="B191" s="17">
        <v>44.418979</v>
      </c>
      <c r="C191" s="17">
        <v>40.160187999999998</v>
      </c>
      <c r="D191">
        <v>440</v>
      </c>
      <c r="E191" s="17">
        <v>44.424644999999998</v>
      </c>
      <c r="F191" s="17">
        <v>40.245702999999999</v>
      </c>
      <c r="G191">
        <v>690</v>
      </c>
      <c r="H191" s="17">
        <v>44.432408000000002</v>
      </c>
      <c r="I191" s="17">
        <v>40.107824999999998</v>
      </c>
      <c r="J191">
        <v>940</v>
      </c>
      <c r="K191" s="17">
        <v>44.438882</v>
      </c>
      <c r="L191" s="17">
        <v>40.170583999999998</v>
      </c>
    </row>
    <row r="192" spans="1:12">
      <c r="A192">
        <v>191</v>
      </c>
      <c r="B192" s="17">
        <v>44.418269000000002</v>
      </c>
      <c r="C192" s="17">
        <v>40.159593000000001</v>
      </c>
      <c r="D192">
        <v>441</v>
      </c>
      <c r="E192" s="17">
        <v>44.426668999999997</v>
      </c>
      <c r="F192" s="17">
        <v>40.157063000000001</v>
      </c>
      <c r="G192">
        <v>691</v>
      </c>
      <c r="H192" s="17">
        <v>44.432757000000002</v>
      </c>
      <c r="I192" s="17">
        <v>40.108797000000003</v>
      </c>
      <c r="J192">
        <v>941</v>
      </c>
      <c r="K192" s="17">
        <v>44.438929999999999</v>
      </c>
      <c r="L192" s="17">
        <v>40.170355000000001</v>
      </c>
    </row>
    <row r="193" spans="1:12">
      <c r="A193">
        <v>192</v>
      </c>
      <c r="B193" s="17">
        <v>44.417779000000003</v>
      </c>
      <c r="C193" s="17">
        <v>40.159683000000001</v>
      </c>
      <c r="D193">
        <v>442</v>
      </c>
      <c r="E193" s="17">
        <v>44.426037999999998</v>
      </c>
      <c r="F193" s="17">
        <v>40.157111</v>
      </c>
      <c r="G193">
        <v>692</v>
      </c>
      <c r="H193" s="17">
        <v>44.431328999999998</v>
      </c>
      <c r="I193" s="17">
        <v>40.147277000000003</v>
      </c>
      <c r="J193">
        <v>942</v>
      </c>
      <c r="K193" s="17">
        <v>44.437474000000002</v>
      </c>
      <c r="L193" s="17">
        <v>40.172718000000003</v>
      </c>
    </row>
    <row r="194" spans="1:12">
      <c r="A194">
        <v>193</v>
      </c>
      <c r="B194" s="17">
        <v>44.417040999999998</v>
      </c>
      <c r="C194" s="17">
        <v>40.160044999999997</v>
      </c>
      <c r="D194">
        <v>443</v>
      </c>
      <c r="E194" s="17">
        <v>44.426806999999997</v>
      </c>
      <c r="F194" s="17">
        <v>40.134081000000002</v>
      </c>
      <c r="G194">
        <v>693</v>
      </c>
      <c r="H194" s="17">
        <v>44.432924</v>
      </c>
      <c r="I194" s="17">
        <v>40.148724999999999</v>
      </c>
      <c r="J194">
        <v>943</v>
      </c>
      <c r="K194" s="17">
        <v>44.437649999999998</v>
      </c>
      <c r="L194" s="17">
        <v>40.172533000000001</v>
      </c>
    </row>
    <row r="195" spans="1:12">
      <c r="A195">
        <v>194</v>
      </c>
      <c r="B195" s="17">
        <v>44.416930999999998</v>
      </c>
      <c r="C195" s="17">
        <v>40.160103999999997</v>
      </c>
      <c r="D195">
        <v>444</v>
      </c>
      <c r="E195" s="17">
        <v>44.426099999999998</v>
      </c>
      <c r="F195" s="17">
        <v>40.132534999999997</v>
      </c>
      <c r="G195">
        <v>694</v>
      </c>
      <c r="H195" s="17">
        <v>44.433207000000003</v>
      </c>
      <c r="I195" s="17">
        <v>40.148929000000003</v>
      </c>
      <c r="J195">
        <v>944</v>
      </c>
      <c r="K195" s="17">
        <v>44.437933000000001</v>
      </c>
      <c r="L195" s="17">
        <v>40.172353999999999</v>
      </c>
    </row>
    <row r="196" spans="1:12">
      <c r="A196">
        <v>195</v>
      </c>
      <c r="B196" s="17">
        <v>44.416176</v>
      </c>
      <c r="C196" s="17">
        <v>40.160491</v>
      </c>
      <c r="D196">
        <v>445</v>
      </c>
      <c r="E196" s="17">
        <v>44.427810999999998</v>
      </c>
      <c r="F196" s="17">
        <v>40.159652000000001</v>
      </c>
      <c r="G196">
        <v>695</v>
      </c>
      <c r="H196" s="17">
        <v>44.433306999999999</v>
      </c>
      <c r="I196" s="17">
        <v>40.148921999999999</v>
      </c>
      <c r="J196">
        <v>945</v>
      </c>
      <c r="K196" s="17">
        <v>44.437936999999998</v>
      </c>
      <c r="L196" s="17">
        <v>40.172170000000001</v>
      </c>
    </row>
    <row r="197" spans="1:12">
      <c r="A197">
        <v>196</v>
      </c>
      <c r="B197" s="17">
        <v>44.416133000000002</v>
      </c>
      <c r="C197" s="17">
        <v>40.160516000000001</v>
      </c>
      <c r="D197">
        <v>446</v>
      </c>
      <c r="E197" s="17">
        <v>44.429357000000003</v>
      </c>
      <c r="F197" s="17">
        <v>40.158951999999999</v>
      </c>
      <c r="G197">
        <v>696</v>
      </c>
      <c r="H197" s="17">
        <v>44.433973000000002</v>
      </c>
      <c r="I197" s="17">
        <v>40.148156</v>
      </c>
      <c r="J197">
        <v>946</v>
      </c>
      <c r="K197" s="17">
        <v>44.438245000000002</v>
      </c>
      <c r="L197" s="17">
        <v>40.172083000000001</v>
      </c>
    </row>
    <row r="198" spans="1:12">
      <c r="A198">
        <v>197</v>
      </c>
      <c r="B198" s="17">
        <v>44.415284999999997</v>
      </c>
      <c r="C198" s="17">
        <v>40.160885</v>
      </c>
      <c r="D198">
        <v>447</v>
      </c>
      <c r="E198" s="17">
        <v>44.430529</v>
      </c>
      <c r="F198" s="17">
        <v>40.158473999999998</v>
      </c>
      <c r="G198">
        <v>697</v>
      </c>
      <c r="H198" s="17">
        <v>44.435791999999999</v>
      </c>
      <c r="I198" s="17">
        <v>40.149692000000002</v>
      </c>
      <c r="J198">
        <v>947</v>
      </c>
      <c r="K198" s="17">
        <v>44.438254000000001</v>
      </c>
      <c r="L198" s="17">
        <v>40.171821999999999</v>
      </c>
    </row>
    <row r="199" spans="1:12">
      <c r="A199">
        <v>198</v>
      </c>
      <c r="B199" s="17">
        <v>44.414724</v>
      </c>
      <c r="C199" s="17">
        <v>40.161051999999998</v>
      </c>
      <c r="D199">
        <v>448</v>
      </c>
      <c r="E199" s="17">
        <v>44.431091000000002</v>
      </c>
      <c r="F199" s="17">
        <v>40.158281000000002</v>
      </c>
      <c r="G199">
        <v>698</v>
      </c>
      <c r="H199" s="17">
        <v>44.431840000000001</v>
      </c>
      <c r="I199" s="17">
        <v>40.211483999999999</v>
      </c>
      <c r="J199">
        <v>948</v>
      </c>
      <c r="K199" s="17">
        <v>44.438363000000003</v>
      </c>
      <c r="L199" s="17">
        <v>40.171743999999997</v>
      </c>
    </row>
    <row r="200" spans="1:12">
      <c r="A200">
        <v>199</v>
      </c>
      <c r="B200" s="17">
        <v>44.414546000000001</v>
      </c>
      <c r="C200" s="17">
        <v>40.160983999999999</v>
      </c>
      <c r="D200">
        <v>449</v>
      </c>
      <c r="E200" s="17">
        <v>44.431556</v>
      </c>
      <c r="F200" s="17">
        <v>40.158163999999999</v>
      </c>
      <c r="G200">
        <v>699</v>
      </c>
      <c r="H200" s="17">
        <v>44.431919000000001</v>
      </c>
      <c r="I200" s="17">
        <v>40.211700999999998</v>
      </c>
      <c r="J200">
        <v>949</v>
      </c>
      <c r="K200" s="17">
        <v>44.438599000000004</v>
      </c>
      <c r="L200" s="17">
        <v>40.171739000000002</v>
      </c>
    </row>
    <row r="201" spans="1:12">
      <c r="A201">
        <v>200</v>
      </c>
      <c r="B201" s="17">
        <v>44.414887999999998</v>
      </c>
      <c r="C201" s="17">
        <v>40.153700999999998</v>
      </c>
      <c r="D201">
        <v>450</v>
      </c>
      <c r="E201" s="17">
        <v>44.431778000000001</v>
      </c>
      <c r="F201" s="17">
        <v>40.158121999999999</v>
      </c>
      <c r="G201">
        <v>700</v>
      </c>
      <c r="H201" s="17">
        <v>44.432032</v>
      </c>
      <c r="I201" s="17">
        <v>40.211933000000002</v>
      </c>
      <c r="J201">
        <v>950</v>
      </c>
      <c r="K201" s="17">
        <v>44.438788000000002</v>
      </c>
      <c r="L201" s="17">
        <v>40.171534000000001</v>
      </c>
    </row>
    <row r="202" spans="1:12">
      <c r="A202">
        <v>201</v>
      </c>
      <c r="B202" s="17">
        <v>44.418081999999998</v>
      </c>
      <c r="C202" s="17">
        <v>40.153758000000003</v>
      </c>
      <c r="D202">
        <v>451</v>
      </c>
      <c r="E202" s="17">
        <v>44.432119999999998</v>
      </c>
      <c r="F202" s="17">
        <v>40.158065000000001</v>
      </c>
      <c r="G202">
        <v>701</v>
      </c>
      <c r="H202" s="17">
        <v>44.432074</v>
      </c>
      <c r="I202" s="17">
        <v>40.212018999999998</v>
      </c>
      <c r="J202">
        <v>951</v>
      </c>
      <c r="K202" s="17">
        <v>44.438899999999997</v>
      </c>
      <c r="L202" s="17">
        <v>40.171447999999998</v>
      </c>
    </row>
    <row r="203" spans="1:12">
      <c r="A203">
        <v>202</v>
      </c>
      <c r="B203" s="17">
        <v>44.41836</v>
      </c>
      <c r="C203" s="17">
        <v>40.153790000000001</v>
      </c>
      <c r="D203">
        <v>452</v>
      </c>
      <c r="E203" s="17">
        <v>44.432651</v>
      </c>
      <c r="F203" s="17">
        <v>40.158009</v>
      </c>
      <c r="G203">
        <v>702</v>
      </c>
      <c r="H203" s="17">
        <v>44.432119999999998</v>
      </c>
      <c r="I203" s="17">
        <v>40.212116000000002</v>
      </c>
      <c r="J203">
        <v>952</v>
      </c>
      <c r="K203" s="17">
        <v>44.439053999999999</v>
      </c>
      <c r="L203" s="17">
        <v>40.171484999999997</v>
      </c>
    </row>
    <row r="204" spans="1:12">
      <c r="A204">
        <v>203</v>
      </c>
      <c r="B204" s="17">
        <v>44.418554</v>
      </c>
      <c r="C204" s="17">
        <v>40.153872</v>
      </c>
      <c r="D204">
        <v>453</v>
      </c>
      <c r="E204" s="17">
        <v>44.432682999999997</v>
      </c>
      <c r="F204" s="17">
        <v>40.158006</v>
      </c>
      <c r="G204">
        <v>703</v>
      </c>
      <c r="H204" s="17">
        <v>44.432262000000001</v>
      </c>
      <c r="I204" s="17">
        <v>40.212297</v>
      </c>
      <c r="J204">
        <v>953</v>
      </c>
      <c r="K204" s="17">
        <v>44.439067999999999</v>
      </c>
      <c r="L204" s="17">
        <v>40.171576999999999</v>
      </c>
    </row>
    <row r="205" spans="1:12">
      <c r="A205">
        <v>204</v>
      </c>
      <c r="B205" s="17">
        <v>44.418714999999999</v>
      </c>
      <c r="C205" s="17">
        <v>40.154004</v>
      </c>
      <c r="D205">
        <v>454</v>
      </c>
      <c r="E205" s="17">
        <v>44.426386999999998</v>
      </c>
      <c r="F205" s="17">
        <v>40.189492000000001</v>
      </c>
      <c r="G205">
        <v>704</v>
      </c>
      <c r="H205" s="17">
        <v>44.432384999999996</v>
      </c>
      <c r="I205" s="17">
        <v>40.212435999999997</v>
      </c>
      <c r="J205">
        <v>954</v>
      </c>
      <c r="K205" s="17">
        <v>44.437528999999998</v>
      </c>
      <c r="L205" s="17">
        <v>40.113798000000003</v>
      </c>
    </row>
    <row r="206" spans="1:12">
      <c r="A206">
        <v>205</v>
      </c>
      <c r="B206" s="17">
        <v>44.418875</v>
      </c>
      <c r="C206" s="17">
        <v>40.154232999999998</v>
      </c>
      <c r="D206">
        <v>455</v>
      </c>
      <c r="E206" s="17">
        <v>44.427553000000003</v>
      </c>
      <c r="F206" s="17">
        <v>40.187987</v>
      </c>
      <c r="G206">
        <v>705</v>
      </c>
      <c r="H206" s="17">
        <v>44.432519999999997</v>
      </c>
      <c r="I206" s="17">
        <v>40.212587999999997</v>
      </c>
      <c r="J206">
        <v>955</v>
      </c>
      <c r="K206" s="17">
        <v>44.438077</v>
      </c>
      <c r="L206" s="17">
        <v>40.114162</v>
      </c>
    </row>
    <row r="207" spans="1:12">
      <c r="A207">
        <v>206</v>
      </c>
      <c r="B207" s="17">
        <v>44.418951</v>
      </c>
      <c r="C207" s="17">
        <v>40.154437999999999</v>
      </c>
      <c r="D207">
        <v>456</v>
      </c>
      <c r="E207" s="17">
        <v>44.428947999999998</v>
      </c>
      <c r="F207" s="17">
        <v>40.186508000000003</v>
      </c>
      <c r="G207">
        <v>706</v>
      </c>
      <c r="H207" s="17">
        <v>44.432735999999998</v>
      </c>
      <c r="I207" s="17">
        <v>40.212775999999998</v>
      </c>
      <c r="J207">
        <v>956</v>
      </c>
      <c r="K207" s="17">
        <v>44.438580999999999</v>
      </c>
      <c r="L207" s="17">
        <v>40.114500999999997</v>
      </c>
    </row>
    <row r="208" spans="1:12">
      <c r="A208">
        <v>207</v>
      </c>
      <c r="B208" s="17">
        <v>44.418982999999997</v>
      </c>
      <c r="C208" s="17">
        <v>40.154823999999998</v>
      </c>
      <c r="D208">
        <v>457</v>
      </c>
      <c r="E208" s="17">
        <v>44.426386999999998</v>
      </c>
      <c r="F208" s="17">
        <v>40.189492000000001</v>
      </c>
      <c r="G208">
        <v>707</v>
      </c>
      <c r="H208" s="17">
        <v>44.432828999999998</v>
      </c>
      <c r="I208" s="17">
        <v>40.212871999999997</v>
      </c>
      <c r="J208">
        <v>957</v>
      </c>
      <c r="K208" s="17">
        <v>44.437528</v>
      </c>
      <c r="L208" s="17">
        <v>40.139099999999999</v>
      </c>
    </row>
    <row r="209" spans="1:12">
      <c r="A209">
        <v>208</v>
      </c>
      <c r="B209" s="17">
        <v>44.419058</v>
      </c>
      <c r="C209" s="17">
        <v>40.154938999999999</v>
      </c>
      <c r="D209">
        <v>458</v>
      </c>
      <c r="E209" s="17">
        <v>44.426403999999998</v>
      </c>
      <c r="F209" s="17">
        <v>40.189655999999999</v>
      </c>
      <c r="G209">
        <v>708</v>
      </c>
      <c r="H209" s="17">
        <v>44.432856000000001</v>
      </c>
      <c r="I209" s="17">
        <v>40.212904000000002</v>
      </c>
      <c r="J209">
        <v>958</v>
      </c>
      <c r="K209" s="17">
        <v>44.439002000000002</v>
      </c>
      <c r="L209" s="17">
        <v>40.137945999999999</v>
      </c>
    </row>
    <row r="210" spans="1:12">
      <c r="A210">
        <v>209</v>
      </c>
      <c r="B210" s="17">
        <v>44.419176</v>
      </c>
      <c r="C210" s="17">
        <v>40.155037</v>
      </c>
      <c r="D210">
        <v>459</v>
      </c>
      <c r="E210" s="17">
        <v>44.426439999999999</v>
      </c>
      <c r="F210" s="17">
        <v>40.190398999999999</v>
      </c>
      <c r="G210">
        <v>709</v>
      </c>
      <c r="H210" s="17">
        <v>44.432868999999997</v>
      </c>
      <c r="I210" s="17">
        <v>40.212933</v>
      </c>
      <c r="J210">
        <v>959</v>
      </c>
      <c r="K210" s="17">
        <v>44.440165</v>
      </c>
      <c r="L210" s="17">
        <v>40.136932000000002</v>
      </c>
    </row>
    <row r="211" spans="1:12">
      <c r="A211">
        <v>210</v>
      </c>
      <c r="B211" s="17">
        <v>44.419305000000001</v>
      </c>
      <c r="C211" s="17">
        <v>40.155078000000003</v>
      </c>
      <c r="D211">
        <v>460</v>
      </c>
      <c r="E211" s="17">
        <v>44.426675000000003</v>
      </c>
      <c r="F211" s="17">
        <v>40.190356000000001</v>
      </c>
      <c r="G211">
        <v>710</v>
      </c>
      <c r="H211" s="17">
        <v>44.432868999999997</v>
      </c>
      <c r="I211" s="17">
        <v>40.212949000000002</v>
      </c>
      <c r="J211">
        <v>960</v>
      </c>
      <c r="K211" s="17">
        <v>44.440358000000003</v>
      </c>
      <c r="L211" s="17">
        <v>40.136878000000003</v>
      </c>
    </row>
    <row r="212" spans="1:12">
      <c r="A212">
        <v>211</v>
      </c>
      <c r="B212" s="17">
        <v>44.419584</v>
      </c>
      <c r="C212" s="17">
        <v>40.155093999999998</v>
      </c>
      <c r="D212">
        <v>461</v>
      </c>
      <c r="E212" s="17">
        <v>44.427365999999999</v>
      </c>
      <c r="F212" s="17">
        <v>40.190251000000004</v>
      </c>
      <c r="G212">
        <v>711</v>
      </c>
      <c r="H212" s="17">
        <v>44.432853999999999</v>
      </c>
      <c r="I212" s="17">
        <v>40.212989</v>
      </c>
      <c r="J212">
        <v>961</v>
      </c>
      <c r="K212" s="17">
        <v>44.440525999999998</v>
      </c>
      <c r="L212" s="17">
        <v>40.136893999999998</v>
      </c>
    </row>
    <row r="213" spans="1:12">
      <c r="A213">
        <v>212</v>
      </c>
      <c r="B213" s="17">
        <v>44.422108999999999</v>
      </c>
      <c r="C213" s="17">
        <v>40.155065</v>
      </c>
      <c r="D213">
        <v>462</v>
      </c>
      <c r="E213" s="17">
        <v>44.428784</v>
      </c>
      <c r="F213" s="17">
        <v>40.190226000000003</v>
      </c>
      <c r="G213">
        <v>712</v>
      </c>
      <c r="H213" s="17">
        <v>44.432811999999998</v>
      </c>
      <c r="I213" s="17">
        <v>40.213025000000002</v>
      </c>
      <c r="J213">
        <v>962</v>
      </c>
      <c r="K213" s="17">
        <v>44.441536999999997</v>
      </c>
      <c r="L213" s="17">
        <v>40.137414</v>
      </c>
    </row>
    <row r="214" spans="1:12">
      <c r="A214">
        <v>213</v>
      </c>
      <c r="B214" s="17">
        <v>44.422319999999999</v>
      </c>
      <c r="C214" s="17">
        <v>40.155119999999997</v>
      </c>
      <c r="D214">
        <v>463</v>
      </c>
      <c r="E214" s="17">
        <v>44.428880999999997</v>
      </c>
      <c r="F214" s="17">
        <v>40.189673999999997</v>
      </c>
      <c r="G214">
        <v>713</v>
      </c>
      <c r="H214" s="17">
        <v>44.432734000000004</v>
      </c>
      <c r="I214" s="17">
        <v>40.213079999999998</v>
      </c>
      <c r="J214">
        <v>963</v>
      </c>
      <c r="K214" s="17">
        <v>44.441974000000002</v>
      </c>
      <c r="L214" s="17">
        <v>40.137526999999999</v>
      </c>
    </row>
    <row r="215" spans="1:12">
      <c r="A215">
        <v>214</v>
      </c>
      <c r="B215" s="17">
        <v>44.422421999999997</v>
      </c>
      <c r="C215" s="17">
        <v>40.155194000000002</v>
      </c>
      <c r="D215">
        <v>464</v>
      </c>
      <c r="E215" s="17">
        <v>44.429088</v>
      </c>
      <c r="F215" s="17">
        <v>40.189571999999998</v>
      </c>
      <c r="G215">
        <v>714</v>
      </c>
      <c r="H215" s="17">
        <v>44.432701999999999</v>
      </c>
      <c r="I215" s="17">
        <v>40.213104999999999</v>
      </c>
      <c r="J215">
        <v>964</v>
      </c>
      <c r="K215" s="17">
        <v>44.442604000000003</v>
      </c>
      <c r="L215" s="17">
        <v>40.137542000000003</v>
      </c>
    </row>
    <row r="216" spans="1:12">
      <c r="A216">
        <v>215</v>
      </c>
      <c r="B216" s="17">
        <v>44.422521000000003</v>
      </c>
      <c r="C216" s="17">
        <v>40.155301999999999</v>
      </c>
      <c r="D216">
        <v>465</v>
      </c>
      <c r="E216" s="17">
        <v>44.429018999999997</v>
      </c>
      <c r="F216" s="17">
        <v>40.189537000000001</v>
      </c>
      <c r="G216">
        <v>715</v>
      </c>
      <c r="H216" s="17">
        <v>44.432681000000002</v>
      </c>
      <c r="I216" s="17">
        <v>40.213124999999998</v>
      </c>
      <c r="J216">
        <v>965</v>
      </c>
      <c r="K216" s="17">
        <v>44.443539000000001</v>
      </c>
      <c r="L216" s="17">
        <v>40.138074000000003</v>
      </c>
    </row>
    <row r="217" spans="1:12">
      <c r="A217">
        <v>216</v>
      </c>
      <c r="B217" s="17">
        <v>44.422632</v>
      </c>
      <c r="C217" s="17">
        <v>40.155372</v>
      </c>
      <c r="D217">
        <v>466</v>
      </c>
      <c r="E217" s="17">
        <v>44.428775000000002</v>
      </c>
      <c r="F217" s="17">
        <v>40.189512000000001</v>
      </c>
      <c r="G217">
        <v>716</v>
      </c>
      <c r="H217" s="17">
        <v>44.432664000000003</v>
      </c>
      <c r="I217" s="17">
        <v>40.213154000000003</v>
      </c>
      <c r="J217">
        <v>966</v>
      </c>
      <c r="K217" s="17">
        <v>44.444392999999998</v>
      </c>
      <c r="L217" s="17">
        <v>40.137658999999999</v>
      </c>
    </row>
    <row r="218" spans="1:12">
      <c r="A218">
        <v>217</v>
      </c>
      <c r="B218" s="17">
        <v>44.424174000000001</v>
      </c>
      <c r="C218" s="17">
        <v>40.155422999999999</v>
      </c>
      <c r="D218">
        <v>467</v>
      </c>
      <c r="E218" s="17">
        <v>44.428587</v>
      </c>
      <c r="F218" s="17">
        <v>40.189512000000001</v>
      </c>
      <c r="G218">
        <v>717</v>
      </c>
      <c r="H218" s="17">
        <v>44.432637999999997</v>
      </c>
      <c r="I218" s="17">
        <v>40.213205000000002</v>
      </c>
      <c r="J218">
        <v>967</v>
      </c>
      <c r="K218" s="17">
        <v>44.445748999999999</v>
      </c>
      <c r="L218" s="17">
        <v>40.136823999999997</v>
      </c>
    </row>
    <row r="219" spans="1:12">
      <c r="A219">
        <v>218</v>
      </c>
      <c r="B219" s="17">
        <v>44.424452000000002</v>
      </c>
      <c r="C219" s="17">
        <v>40.155417</v>
      </c>
      <c r="D219">
        <v>468</v>
      </c>
      <c r="E219" s="17">
        <v>44.427154999999999</v>
      </c>
      <c r="F219" s="17">
        <v>40.189525000000003</v>
      </c>
      <c r="G219">
        <v>718</v>
      </c>
      <c r="H219" s="17">
        <v>44.434776999999997</v>
      </c>
      <c r="I219" s="17">
        <v>40.152915999999998</v>
      </c>
      <c r="J219">
        <v>968</v>
      </c>
      <c r="K219" s="17">
        <v>44.437688999999999</v>
      </c>
      <c r="L219" s="17">
        <v>40.204780999999997</v>
      </c>
    </row>
    <row r="220" spans="1:12">
      <c r="A220">
        <v>219</v>
      </c>
      <c r="B220" s="17">
        <v>44.426484000000002</v>
      </c>
      <c r="C220" s="17">
        <v>40.155186</v>
      </c>
      <c r="D220">
        <v>469</v>
      </c>
      <c r="E220" s="17">
        <v>44.426386999999998</v>
      </c>
      <c r="F220" s="17">
        <v>40.189492000000001</v>
      </c>
      <c r="G220">
        <v>719</v>
      </c>
      <c r="H220" s="17">
        <v>44.432189999999999</v>
      </c>
      <c r="I220" s="17">
        <v>40.151122999999998</v>
      </c>
      <c r="J220">
        <v>969</v>
      </c>
      <c r="K220" s="17">
        <v>44.437593</v>
      </c>
      <c r="L220" s="17">
        <v>40.204880000000003</v>
      </c>
    </row>
    <row r="221" spans="1:12">
      <c r="A221">
        <v>220</v>
      </c>
      <c r="B221" s="17">
        <v>44.426788000000002</v>
      </c>
      <c r="C221" s="17">
        <v>40.155164999999997</v>
      </c>
      <c r="D221">
        <v>470</v>
      </c>
      <c r="E221" s="17">
        <v>44.426417999999998</v>
      </c>
      <c r="F221" s="17">
        <v>40.142857999999997</v>
      </c>
      <c r="G221">
        <v>720</v>
      </c>
      <c r="H221" s="17">
        <v>44.432203999999999</v>
      </c>
      <c r="I221" s="17">
        <v>40.172885999999998</v>
      </c>
      <c r="J221">
        <v>970</v>
      </c>
      <c r="K221" s="17">
        <v>44.437722000000001</v>
      </c>
      <c r="L221" s="17">
        <v>40.205264</v>
      </c>
    </row>
    <row r="222" spans="1:12">
      <c r="A222">
        <v>221</v>
      </c>
      <c r="B222" s="17">
        <v>44.424686999999999</v>
      </c>
      <c r="C222" s="17">
        <v>40.169162999999998</v>
      </c>
      <c r="D222">
        <v>471</v>
      </c>
      <c r="E222" s="17">
        <v>44.427256</v>
      </c>
      <c r="F222" s="17">
        <v>40.142175000000002</v>
      </c>
      <c r="G222">
        <v>721</v>
      </c>
      <c r="H222" s="17">
        <v>44.432465999999998</v>
      </c>
      <c r="I222" s="17">
        <v>40.172705999999998</v>
      </c>
      <c r="J222">
        <v>971</v>
      </c>
      <c r="K222" s="17">
        <v>44.438029999999998</v>
      </c>
      <c r="L222" s="17">
        <v>40.207090999999998</v>
      </c>
    </row>
    <row r="223" spans="1:12">
      <c r="A223">
        <v>222</v>
      </c>
      <c r="B223" s="17">
        <v>44.424542000000002</v>
      </c>
      <c r="C223" s="17">
        <v>40.169083000000001</v>
      </c>
      <c r="D223">
        <v>472</v>
      </c>
      <c r="E223" s="17">
        <v>44.427843000000003</v>
      </c>
      <c r="F223" s="17">
        <v>40.141565</v>
      </c>
      <c r="G223">
        <v>722</v>
      </c>
      <c r="H223" s="17">
        <v>44.432720000000003</v>
      </c>
      <c r="I223" s="17">
        <v>40.172327000000003</v>
      </c>
      <c r="J223">
        <v>972</v>
      </c>
      <c r="K223" s="17">
        <v>44.438388000000003</v>
      </c>
      <c r="L223" s="17">
        <v>40.209353</v>
      </c>
    </row>
    <row r="224" spans="1:12">
      <c r="A224">
        <v>223</v>
      </c>
      <c r="B224" s="17">
        <v>44.423791999999999</v>
      </c>
      <c r="C224" s="17">
        <v>40.168511000000002</v>
      </c>
      <c r="D224">
        <v>473</v>
      </c>
      <c r="E224" s="17">
        <v>44.427655000000001</v>
      </c>
      <c r="F224" s="17">
        <v>40.141269999999999</v>
      </c>
      <c r="G224">
        <v>723</v>
      </c>
      <c r="H224" s="17">
        <v>44.432929000000001</v>
      </c>
      <c r="I224" s="17">
        <v>40.172212000000002</v>
      </c>
      <c r="J224">
        <v>973</v>
      </c>
      <c r="K224" s="17">
        <v>44.438657999999997</v>
      </c>
      <c r="L224" s="17">
        <v>40.210954000000001</v>
      </c>
    </row>
    <row r="225" spans="1:12">
      <c r="A225">
        <v>224</v>
      </c>
      <c r="B225" s="17">
        <v>44.423533999999997</v>
      </c>
      <c r="C225" s="17">
        <v>40.168433</v>
      </c>
      <c r="D225">
        <v>474</v>
      </c>
      <c r="E225" s="17">
        <v>44.426800999999998</v>
      </c>
      <c r="F225" s="17">
        <v>40.102958000000001</v>
      </c>
      <c r="G225">
        <v>724</v>
      </c>
      <c r="H225" s="17">
        <v>44.432910999999997</v>
      </c>
      <c r="I225" s="17">
        <v>40.172154999999997</v>
      </c>
      <c r="J225">
        <v>974</v>
      </c>
      <c r="K225" s="17">
        <v>44.438796000000004</v>
      </c>
      <c r="L225" s="17">
        <v>40.211967999999999</v>
      </c>
    </row>
    <row r="226" spans="1:12">
      <c r="A226">
        <v>225</v>
      </c>
      <c r="B226" s="17">
        <v>44.423164</v>
      </c>
      <c r="C226" s="17">
        <v>40.168377999999997</v>
      </c>
      <c r="D226">
        <v>475</v>
      </c>
      <c r="E226" s="17">
        <v>44.427079999999997</v>
      </c>
      <c r="F226" s="17">
        <v>40.102924999999999</v>
      </c>
      <c r="G226">
        <v>725</v>
      </c>
      <c r="H226" s="17">
        <v>44.433309999999999</v>
      </c>
      <c r="I226" s="17">
        <v>40.172015000000002</v>
      </c>
      <c r="J226">
        <v>975</v>
      </c>
      <c r="K226" s="17">
        <v>44.438955999999997</v>
      </c>
      <c r="L226" s="17">
        <v>40.213132000000002</v>
      </c>
    </row>
    <row r="227" spans="1:12">
      <c r="A227">
        <v>226</v>
      </c>
      <c r="B227" s="17">
        <v>44.422445000000003</v>
      </c>
      <c r="C227" s="17">
        <v>40.168244999999999</v>
      </c>
      <c r="D227">
        <v>476</v>
      </c>
      <c r="E227" s="17">
        <v>44.427216000000001</v>
      </c>
      <c r="F227" s="17">
        <v>40.102939999999997</v>
      </c>
      <c r="G227">
        <v>726</v>
      </c>
      <c r="H227" s="17">
        <v>44.432215999999997</v>
      </c>
      <c r="I227" s="17">
        <v>40.153561000000003</v>
      </c>
      <c r="J227">
        <v>976</v>
      </c>
      <c r="K227" s="17">
        <v>44.439110999999997</v>
      </c>
      <c r="L227" s="17">
        <v>40.214118999999997</v>
      </c>
    </row>
    <row r="228" spans="1:12">
      <c r="A228">
        <v>227</v>
      </c>
      <c r="B228" s="17">
        <v>44.421253999999998</v>
      </c>
      <c r="C228" s="17">
        <v>40.168140000000001</v>
      </c>
      <c r="D228">
        <v>477</v>
      </c>
      <c r="E228" s="17">
        <v>44.427430999999999</v>
      </c>
      <c r="F228" s="17">
        <v>40.103031000000001</v>
      </c>
      <c r="G228">
        <v>727</v>
      </c>
      <c r="H228" s="17">
        <v>44.432389000000001</v>
      </c>
      <c r="I228" s="17">
        <v>40.153748</v>
      </c>
      <c r="J228">
        <v>977</v>
      </c>
      <c r="K228" s="17">
        <v>44.439264999999999</v>
      </c>
      <c r="L228" s="17">
        <v>40.215094999999998</v>
      </c>
    </row>
    <row r="229" spans="1:12">
      <c r="A229">
        <v>228</v>
      </c>
      <c r="B229" s="17">
        <v>44.420738999999998</v>
      </c>
      <c r="C229" s="17">
        <v>40.167960000000001</v>
      </c>
      <c r="D229">
        <v>478</v>
      </c>
      <c r="E229" s="17">
        <v>44.428910000000002</v>
      </c>
      <c r="F229" s="17">
        <v>40.102794000000003</v>
      </c>
      <c r="G229">
        <v>728</v>
      </c>
      <c r="H229" s="17">
        <v>44.432834999999997</v>
      </c>
      <c r="I229" s="17">
        <v>40.153891999999999</v>
      </c>
      <c r="J229">
        <v>978</v>
      </c>
      <c r="K229" s="17">
        <v>44.439352999999997</v>
      </c>
      <c r="L229" s="17">
        <v>40.215654000000001</v>
      </c>
    </row>
    <row r="230" spans="1:12">
      <c r="A230">
        <v>229</v>
      </c>
      <c r="B230" s="17">
        <v>44.420381999999996</v>
      </c>
      <c r="C230" s="17">
        <v>40.167791000000001</v>
      </c>
      <c r="D230">
        <v>479</v>
      </c>
      <c r="E230" s="17">
        <v>44.429585000000003</v>
      </c>
      <c r="F230" s="17">
        <v>40.154212000000001</v>
      </c>
      <c r="G230">
        <v>729</v>
      </c>
      <c r="H230" s="17">
        <v>44.433391</v>
      </c>
      <c r="I230" s="17">
        <v>40.154139999999998</v>
      </c>
      <c r="J230">
        <v>979</v>
      </c>
      <c r="K230" s="17">
        <v>44.437640999999999</v>
      </c>
      <c r="L230" s="17">
        <v>40.218341000000002</v>
      </c>
    </row>
    <row r="231" spans="1:12">
      <c r="A231">
        <v>230</v>
      </c>
      <c r="B231" s="17">
        <v>44.420262000000001</v>
      </c>
      <c r="C231" s="17">
        <v>40.167560000000002</v>
      </c>
      <c r="D231">
        <v>480</v>
      </c>
      <c r="E231" s="17">
        <v>44.426810000000003</v>
      </c>
      <c r="F231" s="17">
        <v>40.152062000000001</v>
      </c>
      <c r="G231">
        <v>730</v>
      </c>
      <c r="H231" s="17">
        <v>44.433639999999997</v>
      </c>
      <c r="I231" s="17">
        <v>40.154392999999999</v>
      </c>
      <c r="J231">
        <v>980</v>
      </c>
      <c r="K231" s="17">
        <v>44.437913000000002</v>
      </c>
      <c r="L231" s="17">
        <v>40.218195000000001</v>
      </c>
    </row>
    <row r="232" spans="1:12">
      <c r="A232">
        <v>231</v>
      </c>
      <c r="B232" s="17">
        <v>44.420124999999999</v>
      </c>
      <c r="C232" s="17">
        <v>40.167259000000001</v>
      </c>
      <c r="D232">
        <v>481</v>
      </c>
      <c r="E232" s="17">
        <v>44.426847000000002</v>
      </c>
      <c r="F232" s="17">
        <v>40.110627000000001</v>
      </c>
      <c r="G232">
        <v>731</v>
      </c>
      <c r="H232" s="17">
        <v>44.433770000000003</v>
      </c>
      <c r="I232" s="17">
        <v>40.154592000000001</v>
      </c>
      <c r="J232">
        <v>981</v>
      </c>
      <c r="K232" s="17">
        <v>44.438504999999999</v>
      </c>
      <c r="L232" s="17">
        <v>40.218262000000003</v>
      </c>
    </row>
    <row r="233" spans="1:12">
      <c r="A233">
        <v>232</v>
      </c>
      <c r="B233" s="17">
        <v>44.419814000000002</v>
      </c>
      <c r="C233" s="17">
        <v>40.167152000000002</v>
      </c>
      <c r="D233">
        <v>482</v>
      </c>
      <c r="E233" s="17">
        <v>44.427005999999999</v>
      </c>
      <c r="F233" s="17">
        <v>40.110382999999999</v>
      </c>
      <c r="G233">
        <v>732</v>
      </c>
      <c r="H233" s="17">
        <v>44.433826000000003</v>
      </c>
      <c r="I233" s="17">
        <v>40.154718000000003</v>
      </c>
      <c r="J233">
        <v>982</v>
      </c>
      <c r="K233" s="17">
        <v>44.438381</v>
      </c>
      <c r="L233" s="17">
        <v>40.173215999999996</v>
      </c>
    </row>
    <row r="234" spans="1:12">
      <c r="A234">
        <v>233</v>
      </c>
      <c r="B234" s="17">
        <v>44.419620999999999</v>
      </c>
      <c r="C234" s="17">
        <v>40.167135999999999</v>
      </c>
      <c r="D234">
        <v>483</v>
      </c>
      <c r="E234" s="17">
        <v>44.427208999999998</v>
      </c>
      <c r="F234" s="17">
        <v>40.11007</v>
      </c>
      <c r="G234">
        <v>733</v>
      </c>
      <c r="H234" s="17">
        <v>44.432256000000002</v>
      </c>
      <c r="I234" s="17">
        <v>40.184348999999997</v>
      </c>
      <c r="J234">
        <v>983</v>
      </c>
      <c r="K234" s="17">
        <v>44.438383000000002</v>
      </c>
      <c r="L234" s="17">
        <v>40.173037999999998</v>
      </c>
    </row>
    <row r="235" spans="1:12">
      <c r="A235">
        <v>234</v>
      </c>
      <c r="B235" s="17">
        <v>44.419480999999998</v>
      </c>
      <c r="C235" s="17">
        <v>40.167144</v>
      </c>
      <c r="D235">
        <v>484</v>
      </c>
      <c r="E235" s="17">
        <v>44.427650999999997</v>
      </c>
      <c r="F235" s="17">
        <v>40.109436000000002</v>
      </c>
      <c r="G235">
        <v>734</v>
      </c>
      <c r="H235" s="17">
        <v>44.433459999999997</v>
      </c>
      <c r="I235" s="17">
        <v>40.183545000000002</v>
      </c>
      <c r="J235">
        <v>984</v>
      </c>
      <c r="K235" s="17">
        <v>44.437956999999997</v>
      </c>
      <c r="L235" s="17">
        <v>40.172944999999999</v>
      </c>
    </row>
    <row r="236" spans="1:12">
      <c r="A236">
        <v>235</v>
      </c>
      <c r="B236" s="17">
        <v>44.419266999999998</v>
      </c>
      <c r="C236" s="17">
        <v>40.167234000000001</v>
      </c>
      <c r="D236">
        <v>485</v>
      </c>
      <c r="E236" s="17">
        <v>44.427883999999999</v>
      </c>
      <c r="F236" s="17">
        <v>40.109102</v>
      </c>
      <c r="G236">
        <v>735</v>
      </c>
      <c r="H236" s="17">
        <v>44.434258999999997</v>
      </c>
      <c r="I236" s="17">
        <v>40.182986</v>
      </c>
      <c r="J236">
        <v>985</v>
      </c>
      <c r="K236" s="17">
        <v>44.437854999999999</v>
      </c>
      <c r="L236" s="17">
        <v>40.172874999999998</v>
      </c>
    </row>
    <row r="237" spans="1:12">
      <c r="A237">
        <v>236</v>
      </c>
      <c r="B237" s="17">
        <v>44.418795000000003</v>
      </c>
      <c r="C237" s="17">
        <v>40.167397999999999</v>
      </c>
      <c r="D237">
        <v>486</v>
      </c>
      <c r="E237" s="17">
        <v>44.428029000000002</v>
      </c>
      <c r="F237" s="17">
        <v>40.108884000000003</v>
      </c>
      <c r="G237">
        <v>736</v>
      </c>
      <c r="H237" s="17">
        <v>44.435271</v>
      </c>
      <c r="I237" s="17">
        <v>40.182307999999999</v>
      </c>
      <c r="J237">
        <v>986</v>
      </c>
      <c r="K237" s="17">
        <v>44.437649999999998</v>
      </c>
      <c r="L237" s="17">
        <v>40.172533000000001</v>
      </c>
    </row>
    <row r="238" spans="1:12">
      <c r="A238">
        <v>237</v>
      </c>
      <c r="B238" s="17">
        <v>44.418548000000001</v>
      </c>
      <c r="C238" s="17">
        <v>40.167554000000003</v>
      </c>
      <c r="D238">
        <v>487</v>
      </c>
      <c r="E238" s="17">
        <v>44.428730999999999</v>
      </c>
      <c r="F238" s="17">
        <v>40.107892999999997</v>
      </c>
      <c r="G238">
        <v>737</v>
      </c>
      <c r="H238" s="17">
        <v>44.440334</v>
      </c>
      <c r="I238" s="17">
        <v>40.159902000000002</v>
      </c>
      <c r="J238">
        <v>987</v>
      </c>
      <c r="K238" s="17">
        <v>44.442231</v>
      </c>
      <c r="L238" s="17">
        <v>40.159829999999999</v>
      </c>
    </row>
    <row r="239" spans="1:12">
      <c r="A239">
        <v>238</v>
      </c>
      <c r="B239" s="17">
        <v>44.418379000000002</v>
      </c>
      <c r="C239" s="17">
        <v>40.167763000000001</v>
      </c>
      <c r="D239">
        <v>488</v>
      </c>
      <c r="E239" s="17">
        <v>44.429012</v>
      </c>
      <c r="F239" s="17">
        <v>40.107399000000001</v>
      </c>
      <c r="G239">
        <v>738</v>
      </c>
      <c r="H239" s="17">
        <v>44.440294000000002</v>
      </c>
      <c r="I239" s="17">
        <v>40.159978000000002</v>
      </c>
      <c r="J239">
        <v>988</v>
      </c>
      <c r="K239" s="17">
        <v>44.442746999999997</v>
      </c>
      <c r="L239" s="17">
        <v>40.159315999999997</v>
      </c>
    </row>
    <row r="240" spans="1:12">
      <c r="A240">
        <v>239</v>
      </c>
      <c r="B240" s="17">
        <v>44.418053999999998</v>
      </c>
      <c r="C240" s="17">
        <v>40.168315999999997</v>
      </c>
      <c r="D240">
        <v>489</v>
      </c>
      <c r="E240" s="17">
        <v>44.429113000000001</v>
      </c>
      <c r="F240" s="17">
        <v>40.107129</v>
      </c>
      <c r="G240">
        <v>739</v>
      </c>
      <c r="H240" s="17">
        <v>44.440271000000003</v>
      </c>
      <c r="I240" s="17">
        <v>40.160026999999999</v>
      </c>
      <c r="J240">
        <v>989</v>
      </c>
      <c r="K240" s="17">
        <v>44.443247</v>
      </c>
      <c r="L240" s="17">
        <v>40.158895999999999</v>
      </c>
    </row>
    <row r="241" spans="1:12">
      <c r="A241">
        <v>240</v>
      </c>
      <c r="B241" s="17">
        <v>44.417582000000003</v>
      </c>
      <c r="C241" s="17">
        <v>40.168979999999998</v>
      </c>
      <c r="D241">
        <v>490</v>
      </c>
      <c r="E241" s="17">
        <v>44.429169000000002</v>
      </c>
      <c r="F241" s="17">
        <v>40.106993000000003</v>
      </c>
      <c r="G241">
        <v>740</v>
      </c>
      <c r="H241" s="17">
        <v>44.439717000000002</v>
      </c>
      <c r="I241" s="17">
        <v>40.160508</v>
      </c>
      <c r="J241">
        <v>990</v>
      </c>
      <c r="K241" s="17">
        <v>44.443362999999998</v>
      </c>
      <c r="L241" s="17">
        <v>40.15869</v>
      </c>
    </row>
    <row r="242" spans="1:12">
      <c r="A242">
        <v>241</v>
      </c>
      <c r="B242" s="17">
        <v>44.417560999999999</v>
      </c>
      <c r="C242" s="17">
        <v>40.169086999999998</v>
      </c>
      <c r="D242">
        <v>491</v>
      </c>
      <c r="E242" s="17">
        <v>44.429084000000003</v>
      </c>
      <c r="F242" s="17">
        <v>40.106836999999999</v>
      </c>
      <c r="G242">
        <v>741</v>
      </c>
      <c r="H242" s="17">
        <v>44.438648000000001</v>
      </c>
      <c r="I242" s="17">
        <v>40.160049999999998</v>
      </c>
      <c r="J242">
        <v>991</v>
      </c>
      <c r="K242" s="17">
        <v>44.442504</v>
      </c>
      <c r="L242" s="17">
        <v>40.217258999999999</v>
      </c>
    </row>
    <row r="243" spans="1:12">
      <c r="A243">
        <v>242</v>
      </c>
      <c r="B243" s="17">
        <v>44.417592999999997</v>
      </c>
      <c r="C243" s="17">
        <v>40.169136000000002</v>
      </c>
      <c r="D243">
        <v>492</v>
      </c>
      <c r="E243" s="17">
        <v>44.428991000000003</v>
      </c>
      <c r="F243" s="17">
        <v>40.105898000000003</v>
      </c>
      <c r="G243">
        <v>742</v>
      </c>
      <c r="H243" s="17">
        <v>44.43777</v>
      </c>
      <c r="I243" s="17">
        <v>40.159694000000002</v>
      </c>
      <c r="J243">
        <v>992</v>
      </c>
      <c r="K243" s="17">
        <v>44.442456999999997</v>
      </c>
      <c r="L243" s="17">
        <v>40.217331000000001</v>
      </c>
    </row>
    <row r="244" spans="1:12">
      <c r="A244">
        <v>243</v>
      </c>
      <c r="B244" s="17">
        <v>44.417679</v>
      </c>
      <c r="C244" s="17">
        <v>40.169184999999999</v>
      </c>
      <c r="D244">
        <v>493</v>
      </c>
      <c r="E244" s="17">
        <v>44.430087999999998</v>
      </c>
      <c r="F244" s="17">
        <v>40.105635999999997</v>
      </c>
      <c r="G244">
        <v>743</v>
      </c>
      <c r="H244" s="17">
        <v>44.4375</v>
      </c>
      <c r="I244" s="17">
        <v>40.159841</v>
      </c>
      <c r="J244">
        <v>993</v>
      </c>
      <c r="K244" s="17">
        <v>44.442328000000003</v>
      </c>
      <c r="L244" s="17">
        <v>40.217382000000001</v>
      </c>
    </row>
    <row r="245" spans="1:12">
      <c r="A245">
        <v>244</v>
      </c>
      <c r="B245" s="17">
        <v>44.418064999999999</v>
      </c>
      <c r="C245" s="17">
        <v>40.16921</v>
      </c>
      <c r="D245">
        <v>494</v>
      </c>
      <c r="E245" s="17">
        <v>44.429321999999999</v>
      </c>
      <c r="F245" s="17">
        <v>40.134391999999998</v>
      </c>
      <c r="G245">
        <v>744</v>
      </c>
      <c r="H245" s="17">
        <v>44.437384000000002</v>
      </c>
      <c r="I245" s="17">
        <v>40.159903999999997</v>
      </c>
      <c r="J245">
        <v>994</v>
      </c>
      <c r="K245" s="17">
        <v>44.441336</v>
      </c>
      <c r="L245" s="17">
        <v>40.217683999999998</v>
      </c>
    </row>
    <row r="246" spans="1:12">
      <c r="A246">
        <v>245</v>
      </c>
      <c r="B246" s="17">
        <v>44.419460000000001</v>
      </c>
      <c r="C246" s="17">
        <v>40.169316999999999</v>
      </c>
      <c r="D246">
        <v>495</v>
      </c>
      <c r="E246" s="17">
        <v>44.426856999999998</v>
      </c>
      <c r="F246" s="17">
        <v>40.134537000000002</v>
      </c>
      <c r="G246">
        <v>745</v>
      </c>
      <c r="H246" s="17">
        <v>44.436926</v>
      </c>
      <c r="I246" s="17">
        <v>40.160134999999997</v>
      </c>
      <c r="J246">
        <v>995</v>
      </c>
      <c r="K246" s="17">
        <v>44.441237000000001</v>
      </c>
      <c r="L246" s="17">
        <v>40.217747000000003</v>
      </c>
    </row>
    <row r="247" spans="1:12">
      <c r="A247">
        <v>246</v>
      </c>
      <c r="B247" s="17">
        <v>44.420662</v>
      </c>
      <c r="C247" s="17">
        <v>40.169325000000001</v>
      </c>
      <c r="D247">
        <v>496</v>
      </c>
      <c r="E247" s="17">
        <v>44.426900000000003</v>
      </c>
      <c r="F247" s="17">
        <v>40.145150000000001</v>
      </c>
      <c r="G247">
        <v>746</v>
      </c>
      <c r="H247" s="17">
        <v>44.436328000000003</v>
      </c>
      <c r="I247" s="17">
        <v>40.160297</v>
      </c>
      <c r="J247">
        <v>996</v>
      </c>
      <c r="K247" s="17">
        <v>44.441144000000001</v>
      </c>
      <c r="L247" s="17">
        <v>40.217886</v>
      </c>
    </row>
    <row r="248" spans="1:12">
      <c r="A248">
        <v>247</v>
      </c>
      <c r="B248" s="17">
        <v>44.421562999999999</v>
      </c>
      <c r="C248" s="17">
        <v>40.169308000000001</v>
      </c>
      <c r="D248">
        <v>497</v>
      </c>
      <c r="E248" s="17">
        <v>44.427472000000002</v>
      </c>
      <c r="F248" s="17">
        <v>40.144759999999998</v>
      </c>
      <c r="G248">
        <v>747</v>
      </c>
      <c r="H248" s="17">
        <v>44.435569000000001</v>
      </c>
      <c r="I248" s="17">
        <v>40.160423999999999</v>
      </c>
      <c r="J248">
        <v>997</v>
      </c>
      <c r="K248" s="17">
        <v>44.441144000000001</v>
      </c>
      <c r="L248" s="17">
        <v>40.2181</v>
      </c>
    </row>
    <row r="249" spans="1:12">
      <c r="A249">
        <v>248</v>
      </c>
      <c r="B249" s="17">
        <v>44.424874000000003</v>
      </c>
      <c r="C249" s="17">
        <v>40.169421</v>
      </c>
      <c r="D249">
        <v>498</v>
      </c>
      <c r="E249" s="17">
        <v>44.428074000000002</v>
      </c>
      <c r="F249" s="17">
        <v>40.144367000000003</v>
      </c>
      <c r="G249">
        <v>748</v>
      </c>
      <c r="H249" s="17">
        <v>44.434871999999999</v>
      </c>
      <c r="I249" s="17">
        <v>40.160502000000001</v>
      </c>
      <c r="J249">
        <v>998</v>
      </c>
      <c r="K249" s="17">
        <v>44.441237000000001</v>
      </c>
      <c r="L249" s="17">
        <v>40.218330000000002</v>
      </c>
    </row>
    <row r="250" spans="1:12">
      <c r="A250">
        <v>249</v>
      </c>
      <c r="B250" s="17">
        <v>44.426155000000001</v>
      </c>
      <c r="C250" s="17">
        <v>40.169463999999998</v>
      </c>
      <c r="D250">
        <v>499</v>
      </c>
      <c r="E250" s="17">
        <v>44.428137</v>
      </c>
      <c r="F250" s="17">
        <v>40.144326</v>
      </c>
      <c r="G250">
        <v>749</v>
      </c>
      <c r="H250" s="17">
        <v>44.434483</v>
      </c>
      <c r="I250" s="17">
        <v>40.160581000000001</v>
      </c>
      <c r="J250">
        <v>999</v>
      </c>
      <c r="K250" s="17">
        <v>44.442129999999999</v>
      </c>
      <c r="L250" s="17">
        <v>40.219316999999997</v>
      </c>
    </row>
    <row r="251" spans="1:12">
      <c r="A251">
        <v>250</v>
      </c>
      <c r="B251" s="17">
        <v>44.427331000000002</v>
      </c>
      <c r="C251" s="17">
        <v>40.169510000000002</v>
      </c>
      <c r="D251">
        <v>500</v>
      </c>
      <c r="E251" s="17">
        <v>44.428392000000002</v>
      </c>
      <c r="F251" s="17">
        <v>40.144199999999998</v>
      </c>
      <c r="G251">
        <v>750</v>
      </c>
      <c r="H251" s="17">
        <v>44.434348</v>
      </c>
      <c r="I251" s="17">
        <v>40.160597000000003</v>
      </c>
      <c r="J251">
        <v>1000</v>
      </c>
      <c r="K251" s="17">
        <v>44.442228</v>
      </c>
      <c r="L251" s="17">
        <v>40.219399000000003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sqref="A1:C1"/>
    </sheetView>
  </sheetViews>
  <sheetFormatPr defaultRowHeight="14.4"/>
  <cols>
    <col min="1" max="1" width="8.5546875" customWidth="1"/>
    <col min="2" max="2" width="18.88671875" bestFit="1" customWidth="1"/>
    <col min="3" max="3" width="6.5546875" customWidth="1"/>
  </cols>
  <sheetData>
    <row r="1" spans="1:3">
      <c r="A1" s="11" t="s">
        <v>201</v>
      </c>
      <c r="B1" s="11" t="s">
        <v>202</v>
      </c>
      <c r="C1" s="11" t="s">
        <v>203</v>
      </c>
    </row>
    <row r="2" spans="1:3">
      <c r="A2">
        <v>1</v>
      </c>
      <c r="B2">
        <v>4</v>
      </c>
      <c r="C2">
        <v>5</v>
      </c>
    </row>
    <row r="3" spans="1:3">
      <c r="A3">
        <v>2</v>
      </c>
      <c r="B3">
        <v>4</v>
      </c>
      <c r="C3">
        <v>5</v>
      </c>
    </row>
    <row r="4" spans="1:3">
      <c r="A4">
        <v>3</v>
      </c>
      <c r="B4">
        <v>6</v>
      </c>
      <c r="C4">
        <v>5</v>
      </c>
    </row>
    <row r="5" spans="1:3">
      <c r="A5">
        <v>4</v>
      </c>
      <c r="B5">
        <v>8</v>
      </c>
      <c r="C5">
        <v>5</v>
      </c>
    </row>
    <row r="6" spans="1:3">
      <c r="A6">
        <v>5</v>
      </c>
      <c r="B6">
        <v>4</v>
      </c>
      <c r="C6">
        <v>5</v>
      </c>
    </row>
    <row r="7" spans="1:3">
      <c r="A7">
        <v>6</v>
      </c>
      <c r="B7">
        <v>4</v>
      </c>
      <c r="C7">
        <v>5</v>
      </c>
    </row>
    <row r="8" spans="1:3">
      <c r="A8">
        <v>7</v>
      </c>
      <c r="B8">
        <v>6</v>
      </c>
      <c r="C8">
        <v>5</v>
      </c>
    </row>
    <row r="9" spans="1:3">
      <c r="A9">
        <v>8</v>
      </c>
      <c r="B9">
        <v>10</v>
      </c>
      <c r="C9">
        <v>5.0999999999999996</v>
      </c>
    </row>
    <row r="10" spans="1:3">
      <c r="A10">
        <v>9</v>
      </c>
      <c r="B10">
        <v>4</v>
      </c>
      <c r="C10">
        <v>5</v>
      </c>
    </row>
    <row r="11" spans="1:3">
      <c r="A11">
        <v>10</v>
      </c>
      <c r="B11">
        <v>4</v>
      </c>
      <c r="C11">
        <v>5</v>
      </c>
    </row>
    <row r="12" spans="1:3">
      <c r="A12">
        <v>11</v>
      </c>
      <c r="B12">
        <v>6</v>
      </c>
      <c r="C12">
        <v>5</v>
      </c>
    </row>
    <row r="13" spans="1:3">
      <c r="A13">
        <v>12</v>
      </c>
      <c r="B13">
        <v>20</v>
      </c>
      <c r="C13">
        <v>5.3</v>
      </c>
    </row>
    <row r="14" spans="1:3">
      <c r="A14">
        <v>13</v>
      </c>
      <c r="B14">
        <v>6</v>
      </c>
      <c r="C14">
        <v>5</v>
      </c>
    </row>
    <row r="15" spans="1:3">
      <c r="A15">
        <v>14</v>
      </c>
      <c r="B15">
        <v>4</v>
      </c>
      <c r="C15">
        <v>5</v>
      </c>
    </row>
    <row r="16" spans="1:3">
      <c r="A16">
        <v>15</v>
      </c>
      <c r="B16">
        <v>4</v>
      </c>
      <c r="C16">
        <v>5</v>
      </c>
    </row>
    <row r="17" spans="1:3">
      <c r="A17">
        <v>16</v>
      </c>
      <c r="B17">
        <v>4</v>
      </c>
      <c r="C17">
        <v>5</v>
      </c>
    </row>
    <row r="18" spans="1:3">
      <c r="A18">
        <v>17</v>
      </c>
      <c r="B18">
        <v>4</v>
      </c>
      <c r="C18">
        <v>5</v>
      </c>
    </row>
    <row r="19" spans="1:3">
      <c r="A19">
        <v>18</v>
      </c>
      <c r="B19">
        <v>4</v>
      </c>
      <c r="C19">
        <v>5</v>
      </c>
    </row>
    <row r="20" spans="1:3">
      <c r="A20">
        <v>19</v>
      </c>
      <c r="B20">
        <v>8</v>
      </c>
      <c r="C20">
        <v>5</v>
      </c>
    </row>
    <row r="21" spans="1:3">
      <c r="A21">
        <v>20</v>
      </c>
      <c r="B21">
        <v>8</v>
      </c>
      <c r="C21">
        <v>5</v>
      </c>
    </row>
    <row r="22" spans="1:3">
      <c r="A22">
        <v>21</v>
      </c>
      <c r="B22">
        <v>4</v>
      </c>
      <c r="C22">
        <v>5</v>
      </c>
    </row>
    <row r="23" spans="1:3">
      <c r="A23">
        <v>22</v>
      </c>
      <c r="B23">
        <v>4</v>
      </c>
      <c r="C23">
        <v>5</v>
      </c>
    </row>
    <row r="24" spans="1:3">
      <c r="A24">
        <v>23</v>
      </c>
      <c r="B24">
        <v>8</v>
      </c>
      <c r="C24">
        <v>5</v>
      </c>
    </row>
    <row r="25" spans="1:3">
      <c r="A25">
        <v>24</v>
      </c>
      <c r="B25">
        <v>8</v>
      </c>
      <c r="C25">
        <v>5</v>
      </c>
    </row>
    <row r="26" spans="1:3">
      <c r="A26">
        <v>25</v>
      </c>
      <c r="B26">
        <v>4</v>
      </c>
      <c r="C26">
        <v>5</v>
      </c>
    </row>
    <row r="27" spans="1:3">
      <c r="A27">
        <v>26</v>
      </c>
      <c r="B27">
        <v>4</v>
      </c>
      <c r="C27">
        <v>5</v>
      </c>
    </row>
    <row r="28" spans="1:3">
      <c r="A28">
        <v>27</v>
      </c>
      <c r="B28">
        <v>4</v>
      </c>
      <c r="C28">
        <v>5</v>
      </c>
    </row>
    <row r="29" spans="1:3">
      <c r="A29">
        <v>28</v>
      </c>
      <c r="B29">
        <v>4</v>
      </c>
      <c r="C29">
        <v>5</v>
      </c>
    </row>
    <row r="30" spans="1:3">
      <c r="A30">
        <v>29</v>
      </c>
      <c r="B30">
        <v>4</v>
      </c>
      <c r="C30">
        <v>5</v>
      </c>
    </row>
    <row r="31" spans="1:3">
      <c r="A31">
        <v>30</v>
      </c>
      <c r="B31">
        <v>4</v>
      </c>
      <c r="C31">
        <v>5</v>
      </c>
    </row>
    <row r="32" spans="1:3">
      <c r="A32">
        <v>31</v>
      </c>
      <c r="B32">
        <v>6</v>
      </c>
      <c r="C32">
        <v>5</v>
      </c>
    </row>
    <row r="33" spans="1:3">
      <c r="A33">
        <v>32</v>
      </c>
      <c r="B33">
        <v>4</v>
      </c>
      <c r="C33">
        <v>5</v>
      </c>
    </row>
    <row r="34" spans="1:3">
      <c r="A34">
        <v>33</v>
      </c>
      <c r="B34">
        <v>4</v>
      </c>
      <c r="C34">
        <v>5</v>
      </c>
    </row>
    <row r="35" spans="1:3">
      <c r="A35">
        <v>34</v>
      </c>
      <c r="B35">
        <v>6</v>
      </c>
      <c r="C35">
        <v>5</v>
      </c>
    </row>
    <row r="36" spans="1:3">
      <c r="A36">
        <v>35</v>
      </c>
      <c r="B36">
        <v>8</v>
      </c>
      <c r="C36">
        <v>5</v>
      </c>
    </row>
    <row r="37" spans="1:3">
      <c r="A37">
        <v>36</v>
      </c>
      <c r="B37">
        <v>8</v>
      </c>
      <c r="C37">
        <v>5</v>
      </c>
    </row>
    <row r="38" spans="1:3">
      <c r="A38">
        <v>37</v>
      </c>
      <c r="B38">
        <v>6</v>
      </c>
      <c r="C38">
        <v>5</v>
      </c>
    </row>
    <row r="39" spans="1:3">
      <c r="A39">
        <v>38</v>
      </c>
      <c r="B39">
        <v>20</v>
      </c>
      <c r="C39">
        <v>5.3</v>
      </c>
    </row>
    <row r="40" spans="1:3">
      <c r="A40">
        <v>39</v>
      </c>
      <c r="B40">
        <v>4</v>
      </c>
      <c r="C40">
        <v>5</v>
      </c>
    </row>
    <row r="41" spans="1:3">
      <c r="A41">
        <v>40</v>
      </c>
      <c r="B41">
        <v>4</v>
      </c>
      <c r="C41">
        <v>5</v>
      </c>
    </row>
    <row r="42" spans="1:3">
      <c r="A42">
        <v>41</v>
      </c>
      <c r="B42">
        <v>4</v>
      </c>
      <c r="C42">
        <v>5</v>
      </c>
    </row>
    <row r="43" spans="1:3">
      <c r="A43">
        <v>42</v>
      </c>
      <c r="B43">
        <v>4</v>
      </c>
      <c r="C43">
        <v>5</v>
      </c>
    </row>
    <row r="44" spans="1:3">
      <c r="A44">
        <v>43</v>
      </c>
      <c r="B44">
        <v>4</v>
      </c>
      <c r="C44">
        <v>5</v>
      </c>
    </row>
    <row r="45" spans="1:3">
      <c r="A45">
        <v>44</v>
      </c>
      <c r="B45">
        <v>4</v>
      </c>
      <c r="C45">
        <v>5</v>
      </c>
    </row>
    <row r="46" spans="1:3">
      <c r="A46">
        <v>45</v>
      </c>
      <c r="B46">
        <v>4</v>
      </c>
      <c r="C46">
        <v>5</v>
      </c>
    </row>
    <row r="47" spans="1:3">
      <c r="A47">
        <v>46</v>
      </c>
      <c r="B47">
        <v>6</v>
      </c>
      <c r="C47">
        <v>5</v>
      </c>
    </row>
    <row r="48" spans="1:3">
      <c r="A48">
        <v>47</v>
      </c>
      <c r="B48">
        <v>6</v>
      </c>
      <c r="C48">
        <v>5</v>
      </c>
    </row>
    <row r="49" spans="1:3">
      <c r="A49">
        <v>48</v>
      </c>
      <c r="B49">
        <v>4</v>
      </c>
      <c r="C49">
        <v>5</v>
      </c>
    </row>
    <row r="50" spans="1:3">
      <c r="A50">
        <v>49</v>
      </c>
      <c r="B50">
        <v>4</v>
      </c>
      <c r="C50">
        <v>5</v>
      </c>
    </row>
    <row r="51" spans="1:3">
      <c r="A51">
        <v>50</v>
      </c>
      <c r="B51">
        <v>4</v>
      </c>
      <c r="C51">
        <v>5</v>
      </c>
    </row>
    <row r="52" spans="1:3">
      <c r="A52">
        <v>51</v>
      </c>
      <c r="B52">
        <v>4</v>
      </c>
      <c r="C52">
        <v>5</v>
      </c>
    </row>
    <row r="53" spans="1:3">
      <c r="A53">
        <v>52</v>
      </c>
      <c r="B53">
        <v>6</v>
      </c>
      <c r="C53">
        <v>5</v>
      </c>
    </row>
    <row r="54" spans="1:3">
      <c r="A54">
        <v>53</v>
      </c>
      <c r="B54">
        <v>4</v>
      </c>
      <c r="C54">
        <v>5</v>
      </c>
    </row>
    <row r="55" spans="1:3">
      <c r="A55">
        <v>54</v>
      </c>
      <c r="B55">
        <v>20</v>
      </c>
      <c r="C55">
        <v>6.1</v>
      </c>
    </row>
    <row r="56" spans="1:3">
      <c r="A56">
        <v>55</v>
      </c>
      <c r="B56">
        <v>20</v>
      </c>
      <c r="C56">
        <v>10</v>
      </c>
    </row>
    <row r="57" spans="1:3">
      <c r="A57">
        <v>56</v>
      </c>
      <c r="B57">
        <v>6</v>
      </c>
      <c r="C57">
        <v>5</v>
      </c>
    </row>
    <row r="58" spans="1:3">
      <c r="A58">
        <v>57</v>
      </c>
      <c r="B58">
        <v>4</v>
      </c>
      <c r="C58">
        <v>5</v>
      </c>
    </row>
    <row r="59" spans="1:3">
      <c r="A59">
        <v>58</v>
      </c>
      <c r="B59">
        <v>4</v>
      </c>
      <c r="C59">
        <v>5</v>
      </c>
    </row>
    <row r="60" spans="1:3">
      <c r="A60">
        <v>59</v>
      </c>
      <c r="B60">
        <v>4</v>
      </c>
      <c r="C60">
        <v>5</v>
      </c>
    </row>
    <row r="61" spans="1:3">
      <c r="A61">
        <v>60</v>
      </c>
      <c r="B61">
        <v>4</v>
      </c>
      <c r="C61">
        <v>5</v>
      </c>
    </row>
    <row r="62" spans="1:3">
      <c r="A62">
        <v>61</v>
      </c>
      <c r="B62">
        <v>4</v>
      </c>
      <c r="C62">
        <v>5</v>
      </c>
    </row>
    <row r="63" spans="1:3">
      <c r="A63">
        <v>62</v>
      </c>
      <c r="B63">
        <v>4</v>
      </c>
      <c r="C63">
        <v>5</v>
      </c>
    </row>
    <row r="64" spans="1:3">
      <c r="A64">
        <v>63</v>
      </c>
      <c r="B64">
        <v>20</v>
      </c>
      <c r="C64">
        <v>5.3</v>
      </c>
    </row>
    <row r="65" spans="1:3">
      <c r="A65">
        <v>64</v>
      </c>
      <c r="B65">
        <v>8</v>
      </c>
      <c r="C65">
        <v>5</v>
      </c>
    </row>
    <row r="66" spans="1:3">
      <c r="A66">
        <v>65</v>
      </c>
      <c r="B66">
        <v>6</v>
      </c>
      <c r="C66">
        <v>5</v>
      </c>
    </row>
    <row r="67" spans="1:3">
      <c r="A67">
        <v>66</v>
      </c>
      <c r="B67">
        <v>8</v>
      </c>
      <c r="C67">
        <v>5</v>
      </c>
    </row>
    <row r="68" spans="1:3">
      <c r="A68">
        <v>67</v>
      </c>
      <c r="B68">
        <v>4</v>
      </c>
      <c r="C68">
        <v>5</v>
      </c>
    </row>
    <row r="69" spans="1:3">
      <c r="A69">
        <v>68</v>
      </c>
      <c r="B69">
        <v>4</v>
      </c>
      <c r="C69">
        <v>5</v>
      </c>
    </row>
    <row r="70" spans="1:3">
      <c r="A70">
        <v>69</v>
      </c>
      <c r="B70">
        <v>4</v>
      </c>
      <c r="C70">
        <v>5</v>
      </c>
    </row>
    <row r="71" spans="1:3">
      <c r="A71">
        <v>70</v>
      </c>
      <c r="B71">
        <v>4</v>
      </c>
      <c r="C71">
        <v>5</v>
      </c>
    </row>
    <row r="72" spans="1:3">
      <c r="A72">
        <v>71</v>
      </c>
      <c r="B72">
        <v>6</v>
      </c>
      <c r="C72">
        <v>5</v>
      </c>
    </row>
    <row r="73" spans="1:3">
      <c r="A73">
        <v>72</v>
      </c>
      <c r="B73">
        <v>4</v>
      </c>
      <c r="C73">
        <v>5</v>
      </c>
    </row>
    <row r="74" spans="1:3">
      <c r="A74">
        <v>73</v>
      </c>
      <c r="B74">
        <v>8</v>
      </c>
      <c r="C74">
        <v>5</v>
      </c>
    </row>
    <row r="75" spans="1:3">
      <c r="A75">
        <v>74</v>
      </c>
      <c r="B75">
        <v>8</v>
      </c>
      <c r="C75">
        <v>5</v>
      </c>
    </row>
    <row r="76" spans="1:3">
      <c r="A76">
        <v>75</v>
      </c>
      <c r="B76">
        <v>4</v>
      </c>
      <c r="C76">
        <v>5</v>
      </c>
    </row>
    <row r="77" spans="1:3">
      <c r="A77">
        <v>76</v>
      </c>
      <c r="B77">
        <v>4</v>
      </c>
      <c r="C77">
        <v>5</v>
      </c>
    </row>
    <row r="78" spans="1:3">
      <c r="A78">
        <v>77</v>
      </c>
      <c r="B78">
        <v>6</v>
      </c>
      <c r="C78">
        <v>5</v>
      </c>
    </row>
    <row r="79" spans="1:3">
      <c r="A79">
        <v>78</v>
      </c>
      <c r="B79">
        <v>8</v>
      </c>
      <c r="C79">
        <v>5</v>
      </c>
    </row>
    <row r="80" spans="1:3">
      <c r="A80">
        <v>79</v>
      </c>
      <c r="B80">
        <v>4</v>
      </c>
      <c r="C80">
        <v>5</v>
      </c>
    </row>
    <row r="81" spans="1:3">
      <c r="A81">
        <v>80</v>
      </c>
      <c r="B81">
        <v>4</v>
      </c>
      <c r="C81">
        <v>5</v>
      </c>
    </row>
    <row r="82" spans="1:3">
      <c r="A82">
        <v>81</v>
      </c>
      <c r="B82">
        <v>20</v>
      </c>
      <c r="C82">
        <v>5.3</v>
      </c>
    </row>
    <row r="83" spans="1:3">
      <c r="A83">
        <v>82</v>
      </c>
      <c r="B83">
        <v>4</v>
      </c>
      <c r="C83">
        <v>5</v>
      </c>
    </row>
    <row r="84" spans="1:3">
      <c r="A84">
        <v>83</v>
      </c>
      <c r="B84">
        <v>4</v>
      </c>
      <c r="C84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A68" sqref="A68"/>
    </sheetView>
  </sheetViews>
  <sheetFormatPr defaultRowHeight="14.4"/>
  <cols>
    <col min="1" max="1" width="33.109375" customWidth="1"/>
    <col min="2" max="2" width="19.21875" customWidth="1"/>
    <col min="3" max="3" width="12" customWidth="1"/>
    <col min="4" max="4" width="12.44140625" customWidth="1"/>
    <col min="5" max="5" width="11.21875" customWidth="1"/>
    <col min="6" max="6" width="8.6640625" customWidth="1"/>
    <col min="7" max="7" width="8.21875" customWidth="1"/>
    <col min="8" max="8" width="11.88671875" customWidth="1"/>
    <col min="9" max="9" width="10.77734375" customWidth="1"/>
    <col min="10" max="10" width="9.109375" customWidth="1"/>
    <col min="11" max="11" width="9.88671875" customWidth="1"/>
    <col min="12" max="12" width="24.109375" bestFit="1" customWidth="1"/>
  </cols>
  <sheetData>
    <row r="1" spans="1:11">
      <c r="A1" s="12" t="s">
        <v>204</v>
      </c>
      <c r="B1" t="s">
        <v>496</v>
      </c>
    </row>
    <row r="3" spans="1:11" ht="44.4" customHeight="1">
      <c r="A3" s="14" t="s">
        <v>504</v>
      </c>
      <c r="B3" s="15" t="s">
        <v>505</v>
      </c>
      <c r="C3" s="15" t="s">
        <v>488</v>
      </c>
      <c r="D3" s="15" t="s">
        <v>492</v>
      </c>
      <c r="E3" s="15" t="s">
        <v>491</v>
      </c>
      <c r="F3" s="15" t="s">
        <v>487</v>
      </c>
      <c r="G3" s="15" t="s">
        <v>489</v>
      </c>
      <c r="H3" s="15" t="s">
        <v>490</v>
      </c>
      <c r="I3" s="15" t="s">
        <v>493</v>
      </c>
      <c r="J3" s="15" t="s">
        <v>494</v>
      </c>
      <c r="K3" s="15" t="s">
        <v>495</v>
      </c>
    </row>
    <row r="4" spans="1:11">
      <c r="A4" s="13" t="s">
        <v>143</v>
      </c>
      <c r="B4" s="16">
        <v>52201.860309999996</v>
      </c>
      <c r="C4" s="16">
        <v>0</v>
      </c>
      <c r="D4" s="16">
        <v>18.36431</v>
      </c>
      <c r="E4" s="16">
        <v>5.9569999999999999</v>
      </c>
      <c r="F4" s="16">
        <v>0</v>
      </c>
      <c r="G4" s="16">
        <v>0</v>
      </c>
      <c r="H4" s="16">
        <v>0</v>
      </c>
      <c r="I4" s="16">
        <v>51935.95</v>
      </c>
      <c r="J4" s="16">
        <v>241.589</v>
      </c>
      <c r="K4" s="16">
        <v>0</v>
      </c>
    </row>
    <row r="5" spans="1:11">
      <c r="A5" s="13" t="s">
        <v>141</v>
      </c>
      <c r="B5" s="16">
        <v>11752.154199999999</v>
      </c>
      <c r="C5" s="16">
        <v>0</v>
      </c>
      <c r="D5" s="16">
        <v>15.0512</v>
      </c>
      <c r="E5" s="16">
        <v>113.303</v>
      </c>
      <c r="F5" s="16">
        <v>0</v>
      </c>
      <c r="G5" s="16">
        <v>0</v>
      </c>
      <c r="H5" s="16">
        <v>0</v>
      </c>
      <c r="I5" s="16">
        <v>11601.699999999999</v>
      </c>
      <c r="J5" s="16">
        <v>22.1</v>
      </c>
      <c r="K5" s="16">
        <v>0</v>
      </c>
    </row>
    <row r="6" spans="1:11">
      <c r="A6" s="13" t="s">
        <v>111</v>
      </c>
      <c r="B6" s="16">
        <v>3482.6286399999999</v>
      </c>
      <c r="C6" s="16">
        <v>0</v>
      </c>
      <c r="D6" s="16">
        <v>0</v>
      </c>
      <c r="E6" s="16">
        <v>3472.22</v>
      </c>
      <c r="F6" s="16">
        <v>10.4</v>
      </c>
      <c r="G6" s="16">
        <v>0</v>
      </c>
      <c r="H6" s="16">
        <v>0</v>
      </c>
      <c r="I6" s="16">
        <v>0</v>
      </c>
      <c r="J6" s="16">
        <v>0</v>
      </c>
      <c r="K6" s="16">
        <v>8.6400000000000001E-3</v>
      </c>
    </row>
    <row r="7" spans="1:11">
      <c r="A7" s="13" t="s">
        <v>63</v>
      </c>
      <c r="B7" s="16">
        <v>2984.8599999999997</v>
      </c>
      <c r="C7" s="16">
        <v>368.1</v>
      </c>
      <c r="D7" s="16">
        <v>424.38</v>
      </c>
      <c r="E7" s="16">
        <v>146.76999999999998</v>
      </c>
      <c r="F7" s="16">
        <v>0</v>
      </c>
      <c r="G7" s="16">
        <v>0</v>
      </c>
      <c r="H7" s="16">
        <v>2045.6100000000001</v>
      </c>
      <c r="I7" s="16">
        <v>0</v>
      </c>
      <c r="J7" s="16">
        <v>0</v>
      </c>
      <c r="K7" s="16">
        <v>0</v>
      </c>
    </row>
    <row r="8" spans="1:11">
      <c r="A8" s="13" t="s">
        <v>158</v>
      </c>
      <c r="B8" s="16">
        <v>2942.6228000000001</v>
      </c>
      <c r="C8" s="16">
        <v>25.844999999999999</v>
      </c>
      <c r="D8" s="16">
        <v>244.399</v>
      </c>
      <c r="E8" s="16">
        <v>32.622999999999998</v>
      </c>
      <c r="F8" s="16">
        <v>0</v>
      </c>
      <c r="G8" s="16">
        <v>25.935000000000002</v>
      </c>
      <c r="H8" s="16">
        <v>2606.7399999999998</v>
      </c>
      <c r="I8" s="16">
        <v>0</v>
      </c>
      <c r="J8" s="16">
        <v>0</v>
      </c>
      <c r="K8" s="16">
        <v>7.0807999999999991</v>
      </c>
    </row>
    <row r="9" spans="1:11">
      <c r="A9" s="13" t="s">
        <v>194</v>
      </c>
      <c r="B9" s="16">
        <v>2861.9801600000001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2851.4174400000002</v>
      </c>
      <c r="J9" s="16">
        <v>10.562719999999999</v>
      </c>
      <c r="K9" s="16">
        <v>0</v>
      </c>
    </row>
    <row r="10" spans="1:11">
      <c r="A10" s="13" t="s">
        <v>55</v>
      </c>
      <c r="B10" s="16">
        <v>850.70609000000002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849.54419000000007</v>
      </c>
      <c r="J10" s="16">
        <v>1.1619000000000002</v>
      </c>
      <c r="K10" s="16">
        <v>0</v>
      </c>
    </row>
    <row r="11" spans="1:11">
      <c r="A11" s="13" t="s">
        <v>188</v>
      </c>
      <c r="B11" s="16">
        <v>401.7439</v>
      </c>
      <c r="C11" s="16">
        <v>326.7</v>
      </c>
      <c r="D11" s="16">
        <v>0</v>
      </c>
      <c r="E11" s="16">
        <v>0</v>
      </c>
      <c r="F11" s="16">
        <v>75</v>
      </c>
      <c r="G11" s="16">
        <v>0</v>
      </c>
      <c r="H11" s="16">
        <v>0</v>
      </c>
      <c r="I11" s="16">
        <v>0</v>
      </c>
      <c r="J11" s="16">
        <v>0</v>
      </c>
      <c r="K11" s="16">
        <v>4.3900000000000002E-2</v>
      </c>
    </row>
    <row r="12" spans="1:11">
      <c r="A12" s="13" t="s">
        <v>47</v>
      </c>
      <c r="B12" s="16">
        <v>400.02</v>
      </c>
      <c r="C12" s="16">
        <v>400.02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1:11">
      <c r="A13" s="13" t="s">
        <v>499</v>
      </c>
      <c r="B13" s="16">
        <v>393.67500000000007</v>
      </c>
      <c r="C13" s="16">
        <v>0</v>
      </c>
      <c r="D13" s="16">
        <v>299.3</v>
      </c>
      <c r="E13" s="16">
        <v>91.300000000000011</v>
      </c>
      <c r="F13" s="16">
        <v>0</v>
      </c>
      <c r="G13" s="16">
        <v>0</v>
      </c>
      <c r="H13" s="16">
        <v>0</v>
      </c>
      <c r="I13" s="16">
        <v>0</v>
      </c>
      <c r="J13" s="16">
        <v>0.53100000000000003</v>
      </c>
      <c r="K13" s="16">
        <v>2.544</v>
      </c>
    </row>
    <row r="14" spans="1:11">
      <c r="A14" s="13" t="s">
        <v>107</v>
      </c>
      <c r="B14" s="16">
        <v>362.03</v>
      </c>
      <c r="C14" s="16">
        <v>0</v>
      </c>
      <c r="D14" s="16">
        <v>284.18000000000006</v>
      </c>
      <c r="E14" s="16">
        <v>77.84999999999998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>
      <c r="A15" s="13" t="s">
        <v>78</v>
      </c>
      <c r="B15" s="16">
        <v>337.7</v>
      </c>
      <c r="C15" s="16">
        <v>106.20000000000002</v>
      </c>
      <c r="D15" s="16">
        <v>178.6</v>
      </c>
      <c r="E15" s="16">
        <v>52.9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>
      <c r="A16" s="13" t="s">
        <v>76</v>
      </c>
      <c r="B16" s="16">
        <v>305.88000000000005</v>
      </c>
      <c r="C16" s="16">
        <v>87.259999999999991</v>
      </c>
      <c r="D16" s="16">
        <v>163.35000000000005</v>
      </c>
      <c r="E16" s="16">
        <v>55.27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>
      <c r="A17" s="13" t="s">
        <v>105</v>
      </c>
      <c r="B17" s="16">
        <v>301.45599999999996</v>
      </c>
      <c r="C17" s="16">
        <v>0</v>
      </c>
      <c r="D17" s="16">
        <v>16.308999999999997</v>
      </c>
      <c r="E17" s="16">
        <v>5.9470000000000001</v>
      </c>
      <c r="F17" s="16">
        <v>3</v>
      </c>
      <c r="G17" s="16">
        <v>0</v>
      </c>
      <c r="H17" s="16">
        <v>0</v>
      </c>
      <c r="I17" s="16">
        <v>92.2</v>
      </c>
      <c r="J17" s="16">
        <v>0</v>
      </c>
      <c r="K17" s="16">
        <v>184</v>
      </c>
    </row>
    <row r="18" spans="1:11">
      <c r="A18" s="13" t="s">
        <v>160</v>
      </c>
      <c r="B18" s="16">
        <v>256.8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256.8</v>
      </c>
      <c r="J18" s="16">
        <v>0</v>
      </c>
      <c r="K18" s="16">
        <v>0</v>
      </c>
    </row>
    <row r="19" spans="1:11">
      <c r="A19" s="13" t="s">
        <v>164</v>
      </c>
      <c r="B19" s="16">
        <v>256.197</v>
      </c>
      <c r="C19" s="16">
        <v>14.647</v>
      </c>
      <c r="D19" s="16">
        <v>3.0350000000000001</v>
      </c>
      <c r="E19" s="16">
        <v>0.86</v>
      </c>
      <c r="F19" s="16">
        <v>0.95700000000000007</v>
      </c>
      <c r="G19" s="16">
        <v>0</v>
      </c>
      <c r="H19" s="16">
        <v>0</v>
      </c>
      <c r="I19" s="16">
        <v>0</v>
      </c>
      <c r="J19" s="16">
        <v>184.54300000000001</v>
      </c>
      <c r="K19" s="16">
        <v>52.154999999999994</v>
      </c>
    </row>
    <row r="20" spans="1:11">
      <c r="A20" s="13" t="s">
        <v>180</v>
      </c>
      <c r="B20" s="16">
        <v>235.15260000000001</v>
      </c>
      <c r="C20" s="16">
        <v>53.756999999999998</v>
      </c>
      <c r="D20" s="16">
        <v>61.814</v>
      </c>
      <c r="E20" s="16">
        <v>32.914999999999999</v>
      </c>
      <c r="F20" s="16">
        <v>28.466999999999999</v>
      </c>
      <c r="G20" s="16">
        <v>0</v>
      </c>
      <c r="H20" s="16">
        <v>0</v>
      </c>
      <c r="I20" s="16">
        <v>0</v>
      </c>
      <c r="J20" s="16">
        <v>0</v>
      </c>
      <c r="K20" s="16">
        <v>58.199600000000004</v>
      </c>
    </row>
    <row r="21" spans="1:11">
      <c r="A21" s="13" t="s">
        <v>178</v>
      </c>
      <c r="B21" s="16">
        <v>227.17000000000002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226.911</v>
      </c>
      <c r="J21" s="16">
        <v>0.25900000000000001</v>
      </c>
      <c r="K21" s="16">
        <v>0</v>
      </c>
    </row>
    <row r="22" spans="1:11">
      <c r="A22" s="13" t="s">
        <v>84</v>
      </c>
      <c r="B22" s="16">
        <v>206.01499999999999</v>
      </c>
      <c r="C22" s="16">
        <v>173.245</v>
      </c>
      <c r="D22" s="16">
        <v>17.86</v>
      </c>
      <c r="E22" s="16">
        <v>5.9639999999999995</v>
      </c>
      <c r="F22" s="16">
        <v>4.97</v>
      </c>
      <c r="G22" s="16">
        <v>0</v>
      </c>
      <c r="H22" s="16">
        <v>0</v>
      </c>
      <c r="I22" s="16">
        <v>0</v>
      </c>
      <c r="J22" s="16">
        <v>3.82</v>
      </c>
      <c r="K22" s="16">
        <v>0.156</v>
      </c>
    </row>
    <row r="23" spans="1:11">
      <c r="A23" s="13" t="s">
        <v>53</v>
      </c>
      <c r="B23" s="16">
        <v>193.45265999999998</v>
      </c>
      <c r="C23" s="16">
        <v>12.304</v>
      </c>
      <c r="D23" s="16">
        <v>128.803</v>
      </c>
      <c r="E23" s="16">
        <v>51.847999999999999</v>
      </c>
      <c r="F23" s="16">
        <v>0.45600000000000002</v>
      </c>
      <c r="G23" s="16">
        <v>0</v>
      </c>
      <c r="H23" s="16">
        <v>0</v>
      </c>
      <c r="I23" s="16">
        <v>0</v>
      </c>
      <c r="J23" s="16">
        <v>0</v>
      </c>
      <c r="K23" s="16">
        <v>4.1659999999999996E-2</v>
      </c>
    </row>
    <row r="24" spans="1:11">
      <c r="A24" s="13" t="s">
        <v>145</v>
      </c>
      <c r="B24" s="16">
        <v>188.69</v>
      </c>
      <c r="C24" s="16">
        <v>0</v>
      </c>
      <c r="D24" s="16">
        <v>134.93</v>
      </c>
      <c r="E24" s="16">
        <v>53.760000000000005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</row>
    <row r="25" spans="1:11">
      <c r="A25" s="13" t="s">
        <v>127</v>
      </c>
      <c r="B25" s="16">
        <v>188.331615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188.33121500000001</v>
      </c>
      <c r="J25" s="16">
        <v>4.0000000000000002E-4</v>
      </c>
      <c r="K25" s="16">
        <v>0</v>
      </c>
    </row>
    <row r="26" spans="1:11">
      <c r="A26" s="13" t="s">
        <v>98</v>
      </c>
      <c r="B26" s="16">
        <v>186.41209999999998</v>
      </c>
      <c r="C26" s="16">
        <v>3.2089999999999996</v>
      </c>
      <c r="D26" s="16">
        <v>71.508700000000005</v>
      </c>
      <c r="E26" s="16">
        <v>13.479800000000001</v>
      </c>
      <c r="F26" s="16">
        <v>79.680000000000007</v>
      </c>
      <c r="G26" s="16">
        <v>0</v>
      </c>
      <c r="H26" s="16">
        <v>16.29</v>
      </c>
      <c r="I26" s="16">
        <v>0</v>
      </c>
      <c r="J26" s="16">
        <v>1.2305999999999999</v>
      </c>
      <c r="K26" s="16">
        <v>1.0140000000000002</v>
      </c>
    </row>
    <row r="27" spans="1:11">
      <c r="A27" s="13" t="s">
        <v>61</v>
      </c>
      <c r="B27" s="16">
        <v>157.86000000000001</v>
      </c>
      <c r="C27" s="16">
        <v>0</v>
      </c>
      <c r="D27" s="16">
        <v>119.65</v>
      </c>
      <c r="E27" s="16">
        <v>38.21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1:11">
      <c r="A28" s="13" t="s">
        <v>45</v>
      </c>
      <c r="B28" s="16">
        <v>156.99799999999999</v>
      </c>
      <c r="C28" s="16">
        <v>0</v>
      </c>
      <c r="D28" s="16">
        <v>121.25800000000001</v>
      </c>
      <c r="E28" s="16">
        <v>35.739999999999995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1:11">
      <c r="A29" s="13" t="s">
        <v>497</v>
      </c>
      <c r="B29" s="16">
        <v>149.47499999999997</v>
      </c>
      <c r="C29" s="16">
        <v>66.3</v>
      </c>
      <c r="D29" s="16">
        <v>62.41</v>
      </c>
      <c r="E29" s="16">
        <v>20.765000000000001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>
      <c r="A30" s="13" t="s">
        <v>137</v>
      </c>
      <c r="B30" s="16">
        <v>147.029</v>
      </c>
      <c r="C30" s="16">
        <v>39.76100000000001</v>
      </c>
      <c r="D30" s="16">
        <v>26.215000000000003</v>
      </c>
      <c r="E30" s="16">
        <v>7.9790000000000001</v>
      </c>
      <c r="F30" s="16">
        <v>0</v>
      </c>
      <c r="G30" s="16">
        <v>0</v>
      </c>
      <c r="H30" s="16">
        <v>0</v>
      </c>
      <c r="I30" s="16">
        <v>0</v>
      </c>
      <c r="J30" s="16">
        <v>62.040000000000006</v>
      </c>
      <c r="K30" s="16">
        <v>11.034000000000001</v>
      </c>
    </row>
    <row r="31" spans="1:11">
      <c r="A31" s="13" t="s">
        <v>162</v>
      </c>
      <c r="B31" s="16">
        <v>139.69999999999999</v>
      </c>
      <c r="C31" s="16">
        <v>139.69999999999999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</row>
    <row r="32" spans="1:11">
      <c r="A32" s="13" t="s">
        <v>103</v>
      </c>
      <c r="B32" s="16">
        <v>136.79010000000002</v>
      </c>
      <c r="C32" s="16">
        <v>4.1000000000000002E-2</v>
      </c>
      <c r="D32" s="16">
        <v>61.803999999999995</v>
      </c>
      <c r="E32" s="16">
        <v>62.527999999999992</v>
      </c>
      <c r="F32" s="16">
        <v>1.6890000000000001</v>
      </c>
      <c r="G32" s="16">
        <v>0</v>
      </c>
      <c r="H32" s="16">
        <v>0</v>
      </c>
      <c r="I32" s="16">
        <v>0</v>
      </c>
      <c r="J32" s="16">
        <v>1.5790000000000002</v>
      </c>
      <c r="K32" s="16">
        <v>9.1490999999999989</v>
      </c>
    </row>
    <row r="33" spans="1:11">
      <c r="A33" s="13" t="s">
        <v>109</v>
      </c>
      <c r="B33" s="16">
        <v>114.569</v>
      </c>
      <c r="C33" s="16">
        <v>0</v>
      </c>
      <c r="D33" s="16">
        <v>82.762</v>
      </c>
      <c r="E33" s="16">
        <v>31.806999999999999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>
      <c r="A34" s="13" t="s">
        <v>186</v>
      </c>
      <c r="B34" s="16">
        <v>107.69</v>
      </c>
      <c r="C34" s="16">
        <v>82.27</v>
      </c>
      <c r="D34" s="16">
        <v>3.13</v>
      </c>
      <c r="E34" s="16">
        <v>3.83</v>
      </c>
      <c r="F34" s="16">
        <v>0</v>
      </c>
      <c r="G34" s="16">
        <v>0</v>
      </c>
      <c r="H34" s="16">
        <v>0</v>
      </c>
      <c r="I34" s="16">
        <v>8.24</v>
      </c>
      <c r="J34" s="16">
        <v>0</v>
      </c>
      <c r="K34" s="16">
        <v>10.220000000000001</v>
      </c>
    </row>
    <row r="35" spans="1:11">
      <c r="A35" s="13" t="s">
        <v>502</v>
      </c>
      <c r="B35" s="16">
        <v>107.67399999999999</v>
      </c>
      <c r="C35" s="16">
        <v>34.804000000000002</v>
      </c>
      <c r="D35" s="16">
        <v>58.209999999999994</v>
      </c>
      <c r="E35" s="16">
        <v>14.66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>
      <c r="A36" s="13" t="s">
        <v>174</v>
      </c>
      <c r="B36" s="16">
        <v>101.22999999999999</v>
      </c>
      <c r="C36" s="16">
        <v>65.599999999999994</v>
      </c>
      <c r="D36" s="16">
        <v>30.41</v>
      </c>
      <c r="E36" s="16">
        <v>4.7200000000000006</v>
      </c>
      <c r="F36" s="16">
        <v>0</v>
      </c>
      <c r="G36" s="16">
        <v>0</v>
      </c>
      <c r="H36" s="16">
        <v>0</v>
      </c>
      <c r="I36" s="16">
        <v>0.5</v>
      </c>
      <c r="J36" s="16">
        <v>0</v>
      </c>
      <c r="K36" s="16">
        <v>0</v>
      </c>
    </row>
    <row r="37" spans="1:11">
      <c r="A37" s="13" t="s">
        <v>182</v>
      </c>
      <c r="B37" s="16">
        <v>99.199999999999989</v>
      </c>
      <c r="C37" s="16">
        <v>0</v>
      </c>
      <c r="D37" s="16">
        <v>74</v>
      </c>
      <c r="E37" s="16">
        <v>25.200000000000003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</row>
    <row r="38" spans="1:11">
      <c r="A38" s="13" t="s">
        <v>501</v>
      </c>
      <c r="B38" s="16">
        <v>95.295299999999997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95.184000000000012</v>
      </c>
      <c r="J38" s="16">
        <v>0.1113</v>
      </c>
      <c r="K38" s="16">
        <v>0</v>
      </c>
    </row>
    <row r="39" spans="1:11">
      <c r="A39" s="13" t="s">
        <v>147</v>
      </c>
      <c r="B39" s="16">
        <v>89.19</v>
      </c>
      <c r="C39" s="16">
        <v>78.300000000000011</v>
      </c>
      <c r="D39" s="16">
        <v>6.49</v>
      </c>
      <c r="E39" s="16">
        <v>2.9000000000000004</v>
      </c>
      <c r="F39" s="16">
        <v>0</v>
      </c>
      <c r="G39" s="16">
        <v>0</v>
      </c>
      <c r="H39" s="16">
        <v>0</v>
      </c>
      <c r="I39" s="16">
        <v>1.5</v>
      </c>
      <c r="J39" s="16">
        <v>0</v>
      </c>
      <c r="K39" s="16">
        <v>0</v>
      </c>
    </row>
    <row r="40" spans="1:11">
      <c r="A40" s="13" t="s">
        <v>176</v>
      </c>
      <c r="B40" s="16">
        <v>86.629600000000011</v>
      </c>
      <c r="C40" s="16">
        <v>0</v>
      </c>
      <c r="D40" s="16">
        <v>46.131999999999998</v>
      </c>
      <c r="E40" s="16">
        <v>16.108000000000001</v>
      </c>
      <c r="F40" s="16">
        <v>0</v>
      </c>
      <c r="G40" s="16">
        <v>0</v>
      </c>
      <c r="H40" s="16">
        <v>0</v>
      </c>
      <c r="I40" s="16">
        <v>0</v>
      </c>
      <c r="J40" s="16">
        <v>24.349999999999998</v>
      </c>
      <c r="K40" s="16">
        <v>3.9599999999999996E-2</v>
      </c>
    </row>
    <row r="41" spans="1:11">
      <c r="A41" s="13" t="s">
        <v>68</v>
      </c>
      <c r="B41" s="16">
        <v>85.387999999999991</v>
      </c>
      <c r="C41" s="16">
        <v>84.6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0.78800000000000003</v>
      </c>
    </row>
    <row r="42" spans="1:11">
      <c r="A42" s="13" t="s">
        <v>500</v>
      </c>
      <c r="B42" s="16">
        <v>77.990000000000009</v>
      </c>
      <c r="C42" s="16">
        <v>0</v>
      </c>
      <c r="D42" s="16">
        <v>57.960000000000008</v>
      </c>
      <c r="E42" s="16">
        <v>20.03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</row>
    <row r="43" spans="1:11">
      <c r="A43" s="13" t="s">
        <v>184</v>
      </c>
      <c r="B43" s="16">
        <v>72.099999999999994</v>
      </c>
      <c r="C43" s="16">
        <v>72.099999999999994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</row>
    <row r="44" spans="1:11">
      <c r="A44" s="13" t="s">
        <v>72</v>
      </c>
      <c r="B44" s="16">
        <v>69.899999999999991</v>
      </c>
      <c r="C44" s="16">
        <v>69.899999999999991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</row>
    <row r="45" spans="1:11">
      <c r="A45" s="13" t="s">
        <v>100</v>
      </c>
      <c r="B45" s="16">
        <v>66.791399999999996</v>
      </c>
      <c r="C45" s="16">
        <v>4.4999999999999998E-2</v>
      </c>
      <c r="D45" s="16">
        <v>11.831999999999999</v>
      </c>
      <c r="E45" s="16">
        <v>4.0440000000000005</v>
      </c>
      <c r="F45" s="16">
        <v>0</v>
      </c>
      <c r="G45" s="16">
        <v>5.9999999999999995E-4</v>
      </c>
      <c r="H45" s="16">
        <v>0</v>
      </c>
      <c r="I45" s="16">
        <v>50.4</v>
      </c>
      <c r="J45" s="16">
        <v>0</v>
      </c>
      <c r="K45" s="16">
        <v>0.4698</v>
      </c>
    </row>
    <row r="46" spans="1:11">
      <c r="A46" s="13" t="s">
        <v>198</v>
      </c>
      <c r="B46" s="16">
        <v>61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61</v>
      </c>
      <c r="J46" s="16">
        <v>0</v>
      </c>
      <c r="K46" s="16">
        <v>0</v>
      </c>
    </row>
    <row r="47" spans="1:11">
      <c r="A47" s="13" t="s">
        <v>133</v>
      </c>
      <c r="B47" s="16">
        <v>59.760000000000005</v>
      </c>
      <c r="C47" s="16">
        <v>0</v>
      </c>
      <c r="D47" s="16">
        <v>45.300000000000004</v>
      </c>
      <c r="E47" s="16">
        <v>14.46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</row>
    <row r="48" spans="1:11">
      <c r="A48" s="13" t="s">
        <v>192</v>
      </c>
      <c r="B48" s="16">
        <v>57.800000000000004</v>
      </c>
      <c r="C48" s="16">
        <v>0</v>
      </c>
      <c r="D48" s="16">
        <v>0</v>
      </c>
      <c r="E48" s="16">
        <v>0</v>
      </c>
      <c r="F48" s="16">
        <v>57.800000000000004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</row>
    <row r="49" spans="1:11">
      <c r="A49" s="13" t="s">
        <v>129</v>
      </c>
      <c r="B49" s="16">
        <v>47.307000000000002</v>
      </c>
      <c r="C49" s="16">
        <v>33.1</v>
      </c>
      <c r="D49" s="16">
        <v>4.9000000000000004</v>
      </c>
      <c r="E49" s="16">
        <v>1.93</v>
      </c>
      <c r="F49" s="16">
        <v>0</v>
      </c>
      <c r="G49" s="16">
        <v>0</v>
      </c>
      <c r="H49" s="16">
        <v>0</v>
      </c>
      <c r="I49" s="16">
        <v>3.5</v>
      </c>
      <c r="J49" s="16">
        <v>0</v>
      </c>
      <c r="K49" s="16">
        <v>3.8770000000000007</v>
      </c>
    </row>
    <row r="50" spans="1:11">
      <c r="A50" s="13" t="s">
        <v>135</v>
      </c>
      <c r="B50" s="16">
        <v>44.7</v>
      </c>
      <c r="C50" s="16">
        <v>41</v>
      </c>
      <c r="D50" s="16">
        <v>3</v>
      </c>
      <c r="E50" s="16">
        <v>0.7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</row>
    <row r="51" spans="1:11">
      <c r="A51" s="13" t="s">
        <v>57</v>
      </c>
      <c r="B51" s="16">
        <v>43.496000000000002</v>
      </c>
      <c r="C51" s="16">
        <v>0</v>
      </c>
      <c r="D51" s="16">
        <v>0.35299999999999998</v>
      </c>
      <c r="E51" s="16">
        <v>0.112</v>
      </c>
      <c r="F51" s="16">
        <v>0</v>
      </c>
      <c r="G51" s="16">
        <v>0</v>
      </c>
      <c r="H51" s="16">
        <v>0</v>
      </c>
      <c r="I51" s="16">
        <v>0</v>
      </c>
      <c r="J51" s="16">
        <v>43.030999999999999</v>
      </c>
      <c r="K51" s="16">
        <v>0</v>
      </c>
    </row>
    <row r="52" spans="1:11">
      <c r="A52" s="13" t="s">
        <v>96</v>
      </c>
      <c r="B52" s="16">
        <v>40.870000000000005</v>
      </c>
      <c r="C52" s="16">
        <v>0</v>
      </c>
      <c r="D52" s="16">
        <v>29.240000000000002</v>
      </c>
      <c r="E52" s="16">
        <v>11.63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</row>
    <row r="53" spans="1:11">
      <c r="A53" s="13" t="s">
        <v>113</v>
      </c>
      <c r="B53" s="16">
        <v>37</v>
      </c>
      <c r="C53" s="16">
        <v>28.65</v>
      </c>
      <c r="D53" s="16">
        <v>7.21</v>
      </c>
      <c r="E53" s="16">
        <v>1.1299999999999999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0.01</v>
      </c>
    </row>
    <row r="54" spans="1:11">
      <c r="A54" s="13" t="s">
        <v>196</v>
      </c>
      <c r="B54" s="16">
        <v>34.892000000000003</v>
      </c>
      <c r="C54" s="16">
        <v>34.888000000000005</v>
      </c>
      <c r="D54" s="16">
        <v>1.1999999999999999E-3</v>
      </c>
      <c r="E54" s="16">
        <v>2.8E-3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</row>
    <row r="55" spans="1:11">
      <c r="A55" s="13" t="s">
        <v>170</v>
      </c>
      <c r="B55" s="16">
        <v>32.46</v>
      </c>
      <c r="C55" s="16">
        <v>17.837699999999998</v>
      </c>
      <c r="D55" s="16">
        <v>11.47</v>
      </c>
      <c r="E55" s="16">
        <v>1.65</v>
      </c>
      <c r="F55" s="16">
        <v>0.08</v>
      </c>
      <c r="G55" s="16">
        <v>0</v>
      </c>
      <c r="H55" s="16">
        <v>0</v>
      </c>
      <c r="I55" s="16">
        <v>0</v>
      </c>
      <c r="J55" s="16">
        <v>1.4222999999999999</v>
      </c>
      <c r="K55" s="16">
        <v>0</v>
      </c>
    </row>
    <row r="56" spans="1:11">
      <c r="A56" s="13" t="s">
        <v>153</v>
      </c>
      <c r="B56" s="16">
        <v>30.8</v>
      </c>
      <c r="C56" s="16">
        <v>30.8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</row>
    <row r="57" spans="1:11">
      <c r="A57" s="13" t="s">
        <v>92</v>
      </c>
      <c r="B57" s="16">
        <v>30.2</v>
      </c>
      <c r="C57" s="16">
        <v>17.167999999999999</v>
      </c>
      <c r="D57" s="16">
        <v>8.2249999999999996</v>
      </c>
      <c r="E57" s="16">
        <v>2.387</v>
      </c>
      <c r="F57" s="16">
        <v>0</v>
      </c>
      <c r="G57" s="16">
        <v>0</v>
      </c>
      <c r="H57" s="16">
        <v>0</v>
      </c>
      <c r="I57" s="16">
        <v>2.42</v>
      </c>
      <c r="J57" s="16">
        <v>0</v>
      </c>
      <c r="K57" s="16">
        <v>0</v>
      </c>
    </row>
    <row r="58" spans="1:11">
      <c r="A58" s="13" t="s">
        <v>155</v>
      </c>
      <c r="B58" s="16">
        <v>28.9</v>
      </c>
      <c r="C58" s="16">
        <v>28.9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</row>
    <row r="59" spans="1:11">
      <c r="A59" s="13" t="s">
        <v>74</v>
      </c>
      <c r="B59" s="16">
        <v>26.329000000000001</v>
      </c>
      <c r="C59" s="16">
        <v>26.329000000000001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</row>
    <row r="60" spans="1:11">
      <c r="A60" s="13" t="s">
        <v>168</v>
      </c>
      <c r="B60" s="16">
        <v>25.92</v>
      </c>
      <c r="C60" s="16">
        <v>24</v>
      </c>
      <c r="D60" s="16">
        <v>1.44</v>
      </c>
      <c r="E60" s="16">
        <v>0.48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</row>
    <row r="61" spans="1:11">
      <c r="A61" s="13" t="s">
        <v>70</v>
      </c>
      <c r="B61" s="16">
        <v>24.29</v>
      </c>
      <c r="C61" s="16">
        <v>0</v>
      </c>
      <c r="D61" s="16">
        <v>18.36</v>
      </c>
      <c r="E61" s="16">
        <v>5.93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>
      <c r="A62" s="13" t="s">
        <v>81</v>
      </c>
      <c r="B62" s="16">
        <v>23.92</v>
      </c>
      <c r="C62" s="16">
        <v>0</v>
      </c>
      <c r="D62" s="16">
        <v>16.52</v>
      </c>
      <c r="E62" s="16">
        <v>6.1400000000000006</v>
      </c>
      <c r="F62" s="16">
        <v>1.26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</row>
    <row r="63" spans="1:11">
      <c r="A63" s="13" t="s">
        <v>120</v>
      </c>
      <c r="B63" s="16">
        <v>23.6</v>
      </c>
      <c r="C63" s="16">
        <v>23.6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</row>
    <row r="64" spans="1:11">
      <c r="A64" s="13" t="s">
        <v>94</v>
      </c>
      <c r="B64" s="16">
        <v>23.463000000000001</v>
      </c>
      <c r="C64" s="16">
        <v>0</v>
      </c>
      <c r="D64" s="16">
        <v>17.798999999999999</v>
      </c>
      <c r="E64" s="16">
        <v>5.6639999999999997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</row>
    <row r="65" spans="1:11">
      <c r="A65" s="13" t="s">
        <v>118</v>
      </c>
      <c r="B65" s="16">
        <v>22.77</v>
      </c>
      <c r="C65" s="16">
        <v>0.9</v>
      </c>
      <c r="D65" s="16">
        <v>13.94</v>
      </c>
      <c r="E65" s="16">
        <v>6.23</v>
      </c>
      <c r="F65" s="16">
        <v>0.8</v>
      </c>
      <c r="G65" s="16">
        <v>0</v>
      </c>
      <c r="H65" s="16">
        <v>0</v>
      </c>
      <c r="I65" s="16">
        <v>0</v>
      </c>
      <c r="J65" s="16">
        <v>0.9</v>
      </c>
      <c r="K65" s="16">
        <v>0</v>
      </c>
    </row>
    <row r="66" spans="1:11">
      <c r="A66" s="13" t="s">
        <v>90</v>
      </c>
      <c r="B66" s="16">
        <v>22.75</v>
      </c>
      <c r="C66" s="16">
        <v>0</v>
      </c>
      <c r="D66" s="16">
        <v>16.34</v>
      </c>
      <c r="E66" s="16">
        <v>6.41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</row>
    <row r="67" spans="1:11">
      <c r="A67" s="13" t="s">
        <v>131</v>
      </c>
      <c r="B67" s="16">
        <v>22.259999999999998</v>
      </c>
      <c r="C67" s="16">
        <v>0</v>
      </c>
      <c r="D67" s="16">
        <v>14.73</v>
      </c>
      <c r="E67" s="16">
        <v>7.53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</row>
    <row r="68" spans="1:11">
      <c r="A68" s="13" t="s">
        <v>41</v>
      </c>
      <c r="B68" s="16">
        <v>21.61</v>
      </c>
      <c r="C68" s="16">
        <v>0</v>
      </c>
      <c r="D68" s="16">
        <v>15.67</v>
      </c>
      <c r="E68" s="16">
        <v>5.34</v>
      </c>
      <c r="F68" s="16">
        <v>0.6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</row>
    <row r="69" spans="1:11">
      <c r="A69" s="13" t="s">
        <v>498</v>
      </c>
      <c r="B69" s="16">
        <v>20</v>
      </c>
      <c r="C69" s="16">
        <v>20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</row>
    <row r="70" spans="1:11">
      <c r="A70" s="13" t="s">
        <v>122</v>
      </c>
      <c r="B70" s="16">
        <v>18.740000000000002</v>
      </c>
      <c r="C70" s="16">
        <v>0</v>
      </c>
      <c r="D70" s="16">
        <v>13.469999999999999</v>
      </c>
      <c r="E70" s="16">
        <v>5.27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</row>
    <row r="71" spans="1:11">
      <c r="A71" s="13" t="s">
        <v>66</v>
      </c>
      <c r="B71" s="16">
        <v>18.611000000000001</v>
      </c>
      <c r="C71" s="16">
        <v>0.112</v>
      </c>
      <c r="D71" s="16">
        <v>2.6</v>
      </c>
      <c r="E71" s="16">
        <v>1.004</v>
      </c>
      <c r="F71" s="16">
        <v>4.0000000000000001E-3</v>
      </c>
      <c r="G71" s="16">
        <v>0</v>
      </c>
      <c r="H71" s="16">
        <v>0</v>
      </c>
      <c r="I71" s="16">
        <v>0.128</v>
      </c>
      <c r="J71" s="16">
        <v>14.740000000000002</v>
      </c>
      <c r="K71" s="16">
        <v>2.3E-2</v>
      </c>
    </row>
    <row r="72" spans="1:11">
      <c r="A72" s="13" t="s">
        <v>43</v>
      </c>
      <c r="B72" s="16">
        <v>17.36</v>
      </c>
      <c r="C72" s="16">
        <v>0</v>
      </c>
      <c r="D72" s="16">
        <v>1.06</v>
      </c>
      <c r="E72" s="16">
        <v>16.3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</row>
    <row r="73" spans="1:11">
      <c r="A73" s="13" t="s">
        <v>503</v>
      </c>
      <c r="B73" s="16">
        <v>12.88</v>
      </c>
      <c r="C73" s="16">
        <v>0</v>
      </c>
      <c r="D73" s="16">
        <v>10.8</v>
      </c>
      <c r="E73" s="16">
        <v>1.88</v>
      </c>
      <c r="F73" s="16">
        <v>0.2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</row>
    <row r="74" spans="1:11">
      <c r="A74" s="13" t="s">
        <v>88</v>
      </c>
      <c r="B74" s="16">
        <v>12.49</v>
      </c>
      <c r="C74" s="16">
        <v>12.49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</row>
    <row r="75" spans="1:11">
      <c r="A75" s="13" t="s">
        <v>149</v>
      </c>
      <c r="B75" s="16">
        <v>11.063000000000001</v>
      </c>
      <c r="C75" s="16">
        <v>6.41</v>
      </c>
      <c r="D75" s="16">
        <v>3.4660000000000002</v>
      </c>
      <c r="E75" s="16">
        <v>1.1870000000000001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</row>
    <row r="76" spans="1:11">
      <c r="A76" s="13" t="s">
        <v>51</v>
      </c>
      <c r="B76" s="16">
        <v>10.773999999999999</v>
      </c>
      <c r="C76" s="16">
        <v>4.0339999999999998</v>
      </c>
      <c r="D76" s="16">
        <v>5.16</v>
      </c>
      <c r="E76" s="16">
        <v>0.86</v>
      </c>
      <c r="F76" s="16">
        <v>0</v>
      </c>
      <c r="G76" s="16">
        <v>0</v>
      </c>
      <c r="H76" s="16">
        <v>0</v>
      </c>
      <c r="I76" s="16">
        <v>0.72</v>
      </c>
      <c r="J76" s="16">
        <v>0</v>
      </c>
      <c r="K76" s="16">
        <v>0</v>
      </c>
    </row>
    <row r="77" spans="1:11">
      <c r="A77" s="13" t="s">
        <v>49</v>
      </c>
      <c r="B77" s="16">
        <v>10.736000000000001</v>
      </c>
      <c r="C77" s="16">
        <v>2.4900000000000002</v>
      </c>
      <c r="D77" s="16">
        <v>4.3600000000000003</v>
      </c>
      <c r="E77" s="16">
        <v>0.78600000000000003</v>
      </c>
      <c r="F77" s="16">
        <v>0</v>
      </c>
      <c r="G77" s="16">
        <v>0</v>
      </c>
      <c r="H77" s="16">
        <v>0</v>
      </c>
      <c r="I77" s="16">
        <v>3.1</v>
      </c>
      <c r="J77" s="16">
        <v>0</v>
      </c>
      <c r="K77" s="16">
        <v>0</v>
      </c>
    </row>
    <row r="78" spans="1:11">
      <c r="A78" s="13" t="s">
        <v>172</v>
      </c>
      <c r="B78" s="16">
        <v>10.64</v>
      </c>
      <c r="C78" s="16">
        <v>0</v>
      </c>
      <c r="D78" s="16">
        <v>7.93</v>
      </c>
      <c r="E78" s="16">
        <v>2.71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</row>
    <row r="79" spans="1:11">
      <c r="A79" s="13" t="s">
        <v>59</v>
      </c>
      <c r="B79" s="16">
        <v>10.19</v>
      </c>
      <c r="C79" s="16">
        <v>6.5</v>
      </c>
      <c r="D79" s="16">
        <v>2.74</v>
      </c>
      <c r="E79" s="16">
        <v>0.95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</row>
    <row r="80" spans="1:11">
      <c r="A80" s="13" t="s">
        <v>166</v>
      </c>
      <c r="B80" s="16">
        <v>10.16</v>
      </c>
      <c r="C80" s="16">
        <v>0</v>
      </c>
      <c r="D80" s="16">
        <v>7.49</v>
      </c>
      <c r="E80" s="16">
        <v>2.67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</row>
    <row r="81" spans="1:11">
      <c r="A81" s="13" t="s">
        <v>139</v>
      </c>
      <c r="B81" s="16">
        <v>9.6516000000000002</v>
      </c>
      <c r="C81" s="16">
        <v>0</v>
      </c>
      <c r="D81" s="16">
        <v>1.57</v>
      </c>
      <c r="E81" s="16">
        <v>0.63</v>
      </c>
      <c r="F81" s="16">
        <v>1.55</v>
      </c>
      <c r="G81" s="16">
        <v>0</v>
      </c>
      <c r="H81" s="16">
        <v>0</v>
      </c>
      <c r="I81" s="16">
        <v>0</v>
      </c>
      <c r="J81" s="16">
        <v>5.7065999999999999</v>
      </c>
      <c r="K81" s="16">
        <v>0.19500000000000001</v>
      </c>
    </row>
    <row r="82" spans="1:11">
      <c r="A82" s="13" t="s">
        <v>190</v>
      </c>
      <c r="B82" s="16">
        <v>9.5620000000000012</v>
      </c>
      <c r="C82" s="16">
        <v>9.2100000000000009</v>
      </c>
      <c r="D82" s="16">
        <v>0.105</v>
      </c>
      <c r="E82" s="16">
        <v>0.20200000000000001</v>
      </c>
      <c r="F82" s="16">
        <v>0</v>
      </c>
      <c r="G82" s="16">
        <v>0</v>
      </c>
      <c r="H82" s="16">
        <v>0</v>
      </c>
      <c r="I82" s="16">
        <v>4.4999999999999998E-2</v>
      </c>
      <c r="J82" s="16">
        <v>0</v>
      </c>
      <c r="K82" s="16">
        <v>0</v>
      </c>
    </row>
    <row r="83" spans="1:11">
      <c r="A83" s="13" t="s">
        <v>115</v>
      </c>
      <c r="B83" s="16">
        <v>9.5380000000000003</v>
      </c>
      <c r="C83" s="16">
        <v>3.915</v>
      </c>
      <c r="D83" s="16">
        <v>4.26</v>
      </c>
      <c r="E83" s="16">
        <v>1.363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</row>
    <row r="84" spans="1:11">
      <c r="A84" s="13" t="s">
        <v>86</v>
      </c>
      <c r="B84" s="16">
        <v>9.51</v>
      </c>
      <c r="C84" s="16">
        <v>0</v>
      </c>
      <c r="D84" s="16">
        <v>7.2</v>
      </c>
      <c r="E84" s="16">
        <v>2.31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</row>
    <row r="85" spans="1:11">
      <c r="A85" s="13" t="s">
        <v>124</v>
      </c>
      <c r="B85" s="16">
        <v>9.3000000000000007</v>
      </c>
      <c r="C85" s="16">
        <v>0</v>
      </c>
      <c r="D85" s="16">
        <v>6</v>
      </c>
      <c r="E85" s="16">
        <v>2.1</v>
      </c>
      <c r="F85" s="16">
        <v>1.2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</row>
    <row r="86" spans="1:11">
      <c r="A86" s="13" t="s">
        <v>151</v>
      </c>
      <c r="B86" s="16">
        <v>9.1297700000000006</v>
      </c>
      <c r="C86" s="16">
        <v>2E-3</v>
      </c>
      <c r="D86" s="16">
        <v>7</v>
      </c>
      <c r="E86" s="16">
        <v>2.11</v>
      </c>
      <c r="F86" s="16">
        <v>1.7000000000000001E-2</v>
      </c>
      <c r="G86" s="16">
        <v>0</v>
      </c>
      <c r="H86" s="16">
        <v>2.3000000000000001E-4</v>
      </c>
      <c r="I86" s="16">
        <v>0</v>
      </c>
      <c r="J86" s="16">
        <v>5.1999999999999995E-4</v>
      </c>
      <c r="K86" s="16">
        <v>2.0000000000000002E-5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339"/>
  <sheetViews>
    <sheetView zoomScale="115" zoomScaleNormal="115" workbookViewId="0">
      <selection activeCell="B1" sqref="B1"/>
    </sheetView>
  </sheetViews>
  <sheetFormatPr defaultRowHeight="14.4"/>
  <cols>
    <col min="2" max="2" width="15.6640625" customWidth="1"/>
    <col min="3" max="3" width="20.77734375" customWidth="1"/>
    <col min="4" max="4" width="21.21875" customWidth="1"/>
    <col min="5" max="5" width="23.109375" customWidth="1"/>
    <col min="19" max="19" width="11.5546875" customWidth="1"/>
  </cols>
  <sheetData>
    <row r="1" spans="1:19" ht="96.6">
      <c r="A1" s="2" t="s">
        <v>204</v>
      </c>
      <c r="B1" s="2" t="s">
        <v>205</v>
      </c>
      <c r="C1" s="2" t="s">
        <v>486</v>
      </c>
      <c r="D1" s="5" t="s">
        <v>206</v>
      </c>
      <c r="E1" s="5" t="s">
        <v>207</v>
      </c>
      <c r="F1" s="2" t="s">
        <v>208</v>
      </c>
      <c r="G1" s="5" t="s">
        <v>209</v>
      </c>
      <c r="H1" s="2" t="s">
        <v>210</v>
      </c>
      <c r="I1" s="2" t="s">
        <v>211</v>
      </c>
      <c r="J1" s="5" t="s">
        <v>212</v>
      </c>
      <c r="K1" s="5" t="s">
        <v>213</v>
      </c>
      <c r="L1" s="5" t="s">
        <v>214</v>
      </c>
      <c r="M1" s="5" t="s">
        <v>215</v>
      </c>
      <c r="N1" s="5" t="s">
        <v>216</v>
      </c>
      <c r="O1" s="5" t="s">
        <v>217</v>
      </c>
      <c r="P1" s="5" t="s">
        <v>218</v>
      </c>
      <c r="Q1" s="2" t="s">
        <v>219</v>
      </c>
      <c r="R1" s="6" t="s">
        <v>220</v>
      </c>
      <c r="S1" s="2" t="s">
        <v>221</v>
      </c>
    </row>
    <row r="2" spans="1:19" ht="30.6" customHeight="1">
      <c r="A2" s="3">
        <v>2014</v>
      </c>
      <c r="B2" s="4" t="s">
        <v>40</v>
      </c>
      <c r="C2" s="4" t="str">
        <f>VLOOKUP(B2,Enterprises!$B$2:$C$84,2)</f>
        <v>A &amp; G</v>
      </c>
      <c r="D2" s="7">
        <v>453424.85152000003</v>
      </c>
      <c r="E2" s="7">
        <v>4448462.5479300003</v>
      </c>
      <c r="F2" s="8">
        <v>21.61</v>
      </c>
      <c r="G2" s="3">
        <v>0.6</v>
      </c>
      <c r="H2" s="3">
        <v>0.6</v>
      </c>
      <c r="I2" s="3">
        <v>0</v>
      </c>
      <c r="J2" s="3">
        <v>0</v>
      </c>
      <c r="K2" s="3">
        <v>0</v>
      </c>
      <c r="L2" s="3">
        <v>15.67</v>
      </c>
      <c r="M2" s="3">
        <v>5.34</v>
      </c>
      <c r="N2" s="3">
        <v>0</v>
      </c>
      <c r="O2" s="3">
        <v>0</v>
      </c>
      <c r="P2" s="3">
        <v>0</v>
      </c>
      <c r="Q2" s="4" t="s">
        <v>222</v>
      </c>
      <c r="R2" s="9" t="s">
        <v>223</v>
      </c>
      <c r="S2" s="4" t="s">
        <v>224</v>
      </c>
    </row>
    <row r="3" spans="1:19" ht="30.6" hidden="1" customHeight="1">
      <c r="A3" s="3">
        <v>2013</v>
      </c>
      <c r="B3" s="4" t="s">
        <v>42</v>
      </c>
      <c r="C3" s="4" t="str">
        <f>VLOOKUP(B3,Enterprises!$B$2:$C$84,2)</f>
        <v>A. HE. OPERA AND BALLET THEATRE</v>
      </c>
      <c r="D3" s="7">
        <v>458729.315871</v>
      </c>
      <c r="E3" s="7">
        <v>4448517.5834900001</v>
      </c>
      <c r="F3" s="8">
        <v>17.36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1.06</v>
      </c>
      <c r="M3" s="3">
        <v>16.3</v>
      </c>
      <c r="N3" s="3">
        <v>0</v>
      </c>
      <c r="O3" s="3">
        <v>0</v>
      </c>
      <c r="P3" s="3">
        <v>0</v>
      </c>
      <c r="Q3" s="4" t="s">
        <v>225</v>
      </c>
      <c r="R3" s="9" t="s">
        <v>226</v>
      </c>
      <c r="S3" s="4" t="s">
        <v>227</v>
      </c>
    </row>
    <row r="4" spans="1:19" ht="30.6" hidden="1" customHeight="1">
      <c r="A4" s="3">
        <v>2008</v>
      </c>
      <c r="B4" s="4" t="s">
        <v>44</v>
      </c>
      <c r="C4" s="4" t="str">
        <f>VLOOKUP(B4,Enterprises!$B$2:$C$84,2)</f>
        <v>ALEX-GRIG</v>
      </c>
      <c r="D4" s="7">
        <v>453424.41166500002</v>
      </c>
      <c r="E4" s="7">
        <v>4448454.5247600004</v>
      </c>
      <c r="F4" s="8">
        <v>22.057000000000002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17.012</v>
      </c>
      <c r="M4" s="3">
        <v>5.0449999999999999</v>
      </c>
      <c r="N4" s="3">
        <v>0</v>
      </c>
      <c r="O4" s="3">
        <v>0</v>
      </c>
      <c r="P4" s="3">
        <v>0</v>
      </c>
      <c r="Q4" s="4" t="s">
        <v>228</v>
      </c>
      <c r="R4" s="9" t="s">
        <v>229</v>
      </c>
      <c r="S4" s="4" t="s">
        <v>230</v>
      </c>
    </row>
    <row r="5" spans="1:19" ht="30.6" hidden="1" customHeight="1">
      <c r="A5" s="3">
        <v>2009</v>
      </c>
      <c r="B5" s="4" t="s">
        <v>44</v>
      </c>
      <c r="C5" s="4" t="str">
        <f>VLOOKUP(B5,Enterprises!$B$2:$C$84,2)</f>
        <v>ALEX-GRIG</v>
      </c>
      <c r="D5" s="7">
        <v>453424.41166500002</v>
      </c>
      <c r="E5" s="7">
        <v>4448454.5247600004</v>
      </c>
      <c r="F5" s="8">
        <v>20.650000000000002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16.350000000000001</v>
      </c>
      <c r="M5" s="3">
        <v>4.3</v>
      </c>
      <c r="N5" s="3">
        <v>0</v>
      </c>
      <c r="O5" s="3">
        <v>0</v>
      </c>
      <c r="P5" s="3">
        <v>0</v>
      </c>
      <c r="Q5" s="4" t="s">
        <v>231</v>
      </c>
      <c r="R5" s="9" t="s">
        <v>229</v>
      </c>
      <c r="S5" s="4" t="s">
        <v>230</v>
      </c>
    </row>
    <row r="6" spans="1:19" ht="30.6" hidden="1" customHeight="1">
      <c r="A6" s="3">
        <v>2010</v>
      </c>
      <c r="B6" s="4" t="s">
        <v>44</v>
      </c>
      <c r="C6" s="4" t="str">
        <f>VLOOKUP(B6,Enterprises!$B$2:$C$84,2)</f>
        <v>ALEX-GRIG</v>
      </c>
      <c r="D6" s="7">
        <v>453424.41166500002</v>
      </c>
      <c r="E6" s="7">
        <v>4448454.5247600004</v>
      </c>
      <c r="F6" s="8">
        <v>21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16.5</v>
      </c>
      <c r="M6" s="3">
        <v>4.5</v>
      </c>
      <c r="N6" s="3">
        <v>0</v>
      </c>
      <c r="O6" s="3">
        <v>0</v>
      </c>
      <c r="P6" s="3">
        <v>0</v>
      </c>
      <c r="Q6" s="4" t="s">
        <v>228</v>
      </c>
      <c r="R6" s="9" t="s">
        <v>229</v>
      </c>
      <c r="S6" s="4" t="s">
        <v>230</v>
      </c>
    </row>
    <row r="7" spans="1:19" ht="30.6" hidden="1" customHeight="1">
      <c r="A7" s="3">
        <v>2011</v>
      </c>
      <c r="B7" s="4" t="s">
        <v>44</v>
      </c>
      <c r="C7" s="4" t="str">
        <f>VLOOKUP(B7,Enterprises!$B$2:$C$84,2)</f>
        <v>ALEX-GRIG</v>
      </c>
      <c r="D7" s="7">
        <v>453424.41166500002</v>
      </c>
      <c r="E7" s="7">
        <v>4448454.5247600004</v>
      </c>
      <c r="F7" s="8">
        <v>21.38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16.378</v>
      </c>
      <c r="M7" s="3">
        <v>5.0019999999999998</v>
      </c>
      <c r="N7" s="3">
        <v>0</v>
      </c>
      <c r="O7" s="3">
        <v>0</v>
      </c>
      <c r="P7" s="3">
        <v>0</v>
      </c>
      <c r="Q7" s="4" t="s">
        <v>231</v>
      </c>
      <c r="R7" s="9" t="s">
        <v>229</v>
      </c>
      <c r="S7" s="4" t="s">
        <v>230</v>
      </c>
    </row>
    <row r="8" spans="1:19" ht="30.6" hidden="1" customHeight="1">
      <c r="A8" s="3">
        <v>2012</v>
      </c>
      <c r="B8" s="4" t="s">
        <v>44</v>
      </c>
      <c r="C8" s="4" t="str">
        <f>VLOOKUP(B8,Enterprises!$B$2:$C$84,2)</f>
        <v>ALEX-GRIG</v>
      </c>
      <c r="D8" s="7">
        <v>453424.41166500002</v>
      </c>
      <c r="E8" s="7">
        <v>4448454.5247600004</v>
      </c>
      <c r="F8" s="8">
        <v>22.057000000000002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17.012</v>
      </c>
      <c r="M8" s="3">
        <v>5.0449999999999999</v>
      </c>
      <c r="N8" s="3">
        <v>0</v>
      </c>
      <c r="O8" s="3">
        <v>0</v>
      </c>
      <c r="P8" s="3">
        <v>0</v>
      </c>
      <c r="Q8" s="4" t="s">
        <v>231</v>
      </c>
      <c r="R8" s="9" t="s">
        <v>229</v>
      </c>
      <c r="S8" s="4" t="s">
        <v>230</v>
      </c>
    </row>
    <row r="9" spans="1:19" ht="30.6" hidden="1" customHeight="1">
      <c r="A9" s="3">
        <v>2013</v>
      </c>
      <c r="B9" s="4" t="s">
        <v>44</v>
      </c>
      <c r="C9" s="4" t="str">
        <f>VLOOKUP(B9,Enterprises!$B$2:$C$84,2)</f>
        <v>ALEX-GRIG</v>
      </c>
      <c r="D9" s="7">
        <v>453424.41166500002</v>
      </c>
      <c r="E9" s="7">
        <v>4448454.5247600004</v>
      </c>
      <c r="F9" s="8">
        <v>29.718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22.81</v>
      </c>
      <c r="M9" s="3">
        <v>6.9080000000000004</v>
      </c>
      <c r="N9" s="3">
        <v>0</v>
      </c>
      <c r="O9" s="3">
        <v>0</v>
      </c>
      <c r="P9" s="3">
        <v>0</v>
      </c>
      <c r="Q9" s="4" t="s">
        <v>232</v>
      </c>
      <c r="R9" s="9" t="s">
        <v>229</v>
      </c>
      <c r="S9" s="4" t="s">
        <v>230</v>
      </c>
    </row>
    <row r="10" spans="1:19" ht="30.6" hidden="1" customHeight="1">
      <c r="A10" s="3">
        <v>2014</v>
      </c>
      <c r="B10" s="4" t="s">
        <v>44</v>
      </c>
      <c r="C10" s="4" t="str">
        <f>VLOOKUP(B10,Enterprises!$B$2:$C$84,2)</f>
        <v>ALEX-GRIG</v>
      </c>
      <c r="D10" s="7">
        <v>453424.41166500002</v>
      </c>
      <c r="E10" s="7">
        <v>4448454.5247600004</v>
      </c>
      <c r="F10" s="8">
        <v>20.135999999999999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15.196</v>
      </c>
      <c r="M10" s="3">
        <v>4.9400000000000004</v>
      </c>
      <c r="N10" s="3">
        <v>0</v>
      </c>
      <c r="O10" s="3">
        <v>0</v>
      </c>
      <c r="P10" s="3">
        <v>0</v>
      </c>
      <c r="Q10" s="4" t="s">
        <v>233</v>
      </c>
      <c r="R10" s="9" t="s">
        <v>229</v>
      </c>
      <c r="S10" s="4" t="s">
        <v>230</v>
      </c>
    </row>
    <row r="11" spans="1:19" ht="30.6" hidden="1" customHeight="1">
      <c r="A11" s="3">
        <v>2011</v>
      </c>
      <c r="B11" s="4" t="s">
        <v>46</v>
      </c>
      <c r="C11" s="4" t="str">
        <f>VLOOKUP(B11,Enterprises!$B$2:$C$84,2)</f>
        <v>UPTIME</v>
      </c>
      <c r="D11" s="7">
        <v>453991.32130399998</v>
      </c>
      <c r="E11" s="7">
        <v>4448238.0806099996</v>
      </c>
      <c r="F11" s="8">
        <v>118.1</v>
      </c>
      <c r="G11" s="3">
        <v>118.1</v>
      </c>
      <c r="H11" s="3">
        <v>0</v>
      </c>
      <c r="I11" s="3">
        <v>118.1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4" t="s">
        <v>234</v>
      </c>
      <c r="R11" s="9" t="s">
        <v>235</v>
      </c>
      <c r="S11" s="4" t="s">
        <v>236</v>
      </c>
    </row>
    <row r="12" spans="1:19" ht="30.6" hidden="1" customHeight="1">
      <c r="A12" s="3">
        <v>2012</v>
      </c>
      <c r="B12" s="4" t="s">
        <v>46</v>
      </c>
      <c r="C12" s="4" t="str">
        <f>VLOOKUP(B12,Enterprises!$B$2:$C$84,2)</f>
        <v>UPTIME</v>
      </c>
      <c r="D12" s="7">
        <v>453991.32130399998</v>
      </c>
      <c r="E12" s="7">
        <v>4448238.0806099996</v>
      </c>
      <c r="F12" s="8">
        <v>119.5</v>
      </c>
      <c r="G12" s="3">
        <v>119.5</v>
      </c>
      <c r="H12" s="3">
        <v>0</v>
      </c>
      <c r="I12" s="3">
        <v>119.5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4" t="s">
        <v>234</v>
      </c>
      <c r="R12" s="9" t="s">
        <v>235</v>
      </c>
      <c r="S12" s="4" t="s">
        <v>236</v>
      </c>
    </row>
    <row r="13" spans="1:19" ht="30.6" hidden="1" customHeight="1">
      <c r="A13" s="3">
        <v>2013</v>
      </c>
      <c r="B13" s="4" t="s">
        <v>46</v>
      </c>
      <c r="C13" s="4" t="str">
        <f>VLOOKUP(B13,Enterprises!$B$2:$C$84,2)</f>
        <v>UPTIME</v>
      </c>
      <c r="D13" s="7">
        <v>453991.32130399998</v>
      </c>
      <c r="E13" s="7">
        <v>4448238.0806099996</v>
      </c>
      <c r="F13" s="8">
        <v>77.8</v>
      </c>
      <c r="G13" s="3">
        <v>77.8</v>
      </c>
      <c r="H13" s="3">
        <v>0</v>
      </c>
      <c r="I13" s="3">
        <v>77.8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4" t="s">
        <v>234</v>
      </c>
      <c r="R13" s="9" t="s">
        <v>235</v>
      </c>
      <c r="S13" s="4" t="s">
        <v>236</v>
      </c>
    </row>
    <row r="14" spans="1:19" ht="30.6" hidden="1" customHeight="1">
      <c r="A14" s="3">
        <v>2014</v>
      </c>
      <c r="B14" s="4" t="s">
        <v>46</v>
      </c>
      <c r="C14" s="4" t="str">
        <f>VLOOKUP(B14,Enterprises!$B$2:$C$84,2)</f>
        <v>UPTIME</v>
      </c>
      <c r="D14" s="7">
        <v>453991.32130399998</v>
      </c>
      <c r="E14" s="7">
        <v>4448238.0806099996</v>
      </c>
      <c r="F14" s="8">
        <v>84.62</v>
      </c>
      <c r="G14" s="3">
        <v>84.62</v>
      </c>
      <c r="H14" s="3">
        <v>0</v>
      </c>
      <c r="I14" s="3">
        <v>84.62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4" t="s">
        <v>237</v>
      </c>
      <c r="R14" s="9" t="s">
        <v>235</v>
      </c>
      <c r="S14" s="4" t="s">
        <v>236</v>
      </c>
    </row>
    <row r="15" spans="1:19" ht="30.6" hidden="1" customHeight="1">
      <c r="A15" s="3">
        <v>2009</v>
      </c>
      <c r="B15" s="4" t="s">
        <v>48</v>
      </c>
      <c r="C15" s="4" t="str">
        <f>VLOOKUP(B15,Enterprises!$B$2:$C$84,2)</f>
        <v>ASPHALT</v>
      </c>
      <c r="D15" s="7">
        <v>452879.36262099998</v>
      </c>
      <c r="E15" s="7">
        <v>4443227.1907500001</v>
      </c>
      <c r="F15" s="8">
        <v>10.736000000000001</v>
      </c>
      <c r="G15" s="3">
        <v>2.4900000000000002</v>
      </c>
      <c r="H15" s="3">
        <v>0</v>
      </c>
      <c r="I15" s="3">
        <v>2.4900000000000002</v>
      </c>
      <c r="J15" s="3">
        <v>0</v>
      </c>
      <c r="K15" s="3">
        <v>0</v>
      </c>
      <c r="L15" s="3">
        <v>4.3600000000000003</v>
      </c>
      <c r="M15" s="3">
        <v>0.78600000000000003</v>
      </c>
      <c r="N15" s="3">
        <v>3.1</v>
      </c>
      <c r="O15" s="3">
        <v>0</v>
      </c>
      <c r="P15" s="3">
        <v>0</v>
      </c>
      <c r="Q15" s="4" t="s">
        <v>238</v>
      </c>
      <c r="R15" s="9" t="s">
        <v>239</v>
      </c>
      <c r="S15" s="4" t="s">
        <v>240</v>
      </c>
    </row>
    <row r="16" spans="1:19" ht="30.6" hidden="1" customHeight="1">
      <c r="A16" s="3">
        <v>2010</v>
      </c>
      <c r="B16" s="4" t="s">
        <v>50</v>
      </c>
      <c r="C16" s="4" t="str">
        <f>VLOOKUP(B16,Enterprises!$B$2:$C$84,2)</f>
        <v>AVA-2000</v>
      </c>
      <c r="D16" s="7">
        <v>452816.17921500001</v>
      </c>
      <c r="E16" s="7">
        <v>4447230.6432400001</v>
      </c>
      <c r="F16" s="8">
        <v>10.773999999999999</v>
      </c>
      <c r="G16" s="3">
        <v>4.0339999999999998</v>
      </c>
      <c r="H16" s="3">
        <v>0</v>
      </c>
      <c r="I16" s="3">
        <v>4.0339999999999998</v>
      </c>
      <c r="J16" s="3">
        <v>0</v>
      </c>
      <c r="K16" s="3">
        <v>0</v>
      </c>
      <c r="L16" s="3">
        <v>5.16</v>
      </c>
      <c r="M16" s="3">
        <v>0.86</v>
      </c>
      <c r="N16" s="3">
        <v>0.72</v>
      </c>
      <c r="O16" s="3">
        <v>0</v>
      </c>
      <c r="P16" s="3">
        <v>0</v>
      </c>
      <c r="Q16" s="4" t="s">
        <v>241</v>
      </c>
      <c r="R16" s="9" t="s">
        <v>239</v>
      </c>
      <c r="S16" s="4" t="s">
        <v>240</v>
      </c>
    </row>
    <row r="17" spans="1:19" ht="30.6" hidden="1" customHeight="1">
      <c r="A17" s="3">
        <v>2007</v>
      </c>
      <c r="B17" s="4" t="s">
        <v>52</v>
      </c>
      <c r="C17" s="4" t="str">
        <f>VLOOKUP(B17,Enterprises!$B$2:$C$84,2)</f>
        <v>AVAN SALT PLANT</v>
      </c>
      <c r="D17" s="7">
        <v>463158.25262799999</v>
      </c>
      <c r="E17" s="7">
        <v>4452426.69025</v>
      </c>
      <c r="F17" s="8">
        <v>27.359960000000001</v>
      </c>
      <c r="G17" s="3">
        <v>1.595</v>
      </c>
      <c r="H17" s="3">
        <v>5.7000000000000002E-2</v>
      </c>
      <c r="I17" s="3">
        <v>1.538</v>
      </c>
      <c r="J17" s="3">
        <v>0</v>
      </c>
      <c r="K17" s="3">
        <v>0</v>
      </c>
      <c r="L17" s="3">
        <v>18.366</v>
      </c>
      <c r="M17" s="3">
        <v>7.3929999999999998</v>
      </c>
      <c r="N17" s="3">
        <v>0</v>
      </c>
      <c r="O17" s="3">
        <v>0</v>
      </c>
      <c r="P17" s="3">
        <v>5.96E-3</v>
      </c>
      <c r="Q17" s="4" t="s">
        <v>242</v>
      </c>
      <c r="R17" s="9" t="s">
        <v>243</v>
      </c>
      <c r="S17" s="4" t="s">
        <v>230</v>
      </c>
    </row>
    <row r="18" spans="1:19" ht="30.6" hidden="1" customHeight="1">
      <c r="A18" s="3">
        <v>2008</v>
      </c>
      <c r="B18" s="4" t="s">
        <v>52</v>
      </c>
      <c r="C18" s="4" t="str">
        <f>VLOOKUP(B18,Enterprises!$B$2:$C$84,2)</f>
        <v>AVAN SALT PLANT</v>
      </c>
      <c r="D18" s="7">
        <v>463158.25262799999</v>
      </c>
      <c r="E18" s="7">
        <v>4452426.69025</v>
      </c>
      <c r="F18" s="8">
        <v>26.257100000000001</v>
      </c>
      <c r="G18" s="3">
        <v>1.595</v>
      </c>
      <c r="H18" s="3">
        <v>5.7000000000000002E-2</v>
      </c>
      <c r="I18" s="3">
        <v>1.538</v>
      </c>
      <c r="J18" s="3">
        <v>0</v>
      </c>
      <c r="K18" s="3">
        <v>0</v>
      </c>
      <c r="L18" s="3">
        <v>17.579000000000001</v>
      </c>
      <c r="M18" s="3">
        <v>7.0759999999999996</v>
      </c>
      <c r="N18" s="3">
        <v>0</v>
      </c>
      <c r="O18" s="3">
        <v>0</v>
      </c>
      <c r="P18" s="3">
        <v>7.0999999999999995E-3</v>
      </c>
      <c r="Q18" s="4" t="s">
        <v>244</v>
      </c>
      <c r="R18" s="9" t="s">
        <v>243</v>
      </c>
      <c r="S18" s="4" t="s">
        <v>230</v>
      </c>
    </row>
    <row r="19" spans="1:19" ht="30.6" hidden="1" customHeight="1">
      <c r="A19" s="3">
        <v>2009</v>
      </c>
      <c r="B19" s="4" t="s">
        <v>52</v>
      </c>
      <c r="C19" s="4" t="str">
        <f>VLOOKUP(B19,Enterprises!$B$2:$C$84,2)</f>
        <v>AVAN SALT PLANT</v>
      </c>
      <c r="D19" s="7">
        <v>463158.25262799999</v>
      </c>
      <c r="E19" s="7">
        <v>4452426.69025</v>
      </c>
      <c r="F19" s="8">
        <v>20.990100000000002</v>
      </c>
      <c r="G19" s="3">
        <v>1.595</v>
      </c>
      <c r="H19" s="3">
        <v>5.7000000000000002E-2</v>
      </c>
      <c r="I19" s="3">
        <v>1.538</v>
      </c>
      <c r="J19" s="3">
        <v>0</v>
      </c>
      <c r="K19" s="3">
        <v>0</v>
      </c>
      <c r="L19" s="3">
        <v>13.824</v>
      </c>
      <c r="M19" s="3">
        <v>5.5650000000000004</v>
      </c>
      <c r="N19" s="3">
        <v>0</v>
      </c>
      <c r="O19" s="3">
        <v>0</v>
      </c>
      <c r="P19" s="3">
        <v>6.0999999999999995E-3</v>
      </c>
      <c r="Q19" s="4" t="s">
        <v>244</v>
      </c>
      <c r="R19" s="9" t="s">
        <v>243</v>
      </c>
      <c r="S19" s="4" t="s">
        <v>230</v>
      </c>
    </row>
    <row r="20" spans="1:19" ht="30.6" hidden="1" customHeight="1">
      <c r="A20" s="3">
        <v>2010</v>
      </c>
      <c r="B20" s="4" t="s">
        <v>52</v>
      </c>
      <c r="C20" s="4" t="str">
        <f>VLOOKUP(B20,Enterprises!$B$2:$C$84,2)</f>
        <v>AVAN SALT PLANT</v>
      </c>
      <c r="D20" s="7">
        <v>463158.25262799999</v>
      </c>
      <c r="E20" s="7">
        <v>4452426.69025</v>
      </c>
      <c r="F20" s="8">
        <v>24.122299999999996</v>
      </c>
      <c r="G20" s="3">
        <v>1.595</v>
      </c>
      <c r="H20" s="3">
        <v>5.7000000000000002E-2</v>
      </c>
      <c r="I20" s="3">
        <v>1.538</v>
      </c>
      <c r="J20" s="3">
        <v>0</v>
      </c>
      <c r="K20" s="3">
        <v>0</v>
      </c>
      <c r="L20" s="3">
        <v>16.058</v>
      </c>
      <c r="M20" s="3">
        <v>6.4640000000000004</v>
      </c>
      <c r="N20" s="3">
        <v>0</v>
      </c>
      <c r="O20" s="3">
        <v>0</v>
      </c>
      <c r="P20" s="3">
        <v>5.3E-3</v>
      </c>
      <c r="Q20" s="4" t="s">
        <v>244</v>
      </c>
      <c r="R20" s="9" t="s">
        <v>243</v>
      </c>
      <c r="S20" s="4" t="s">
        <v>230</v>
      </c>
    </row>
    <row r="21" spans="1:19" ht="30.6" hidden="1" customHeight="1">
      <c r="A21" s="3">
        <v>2011</v>
      </c>
      <c r="B21" s="4" t="s">
        <v>52</v>
      </c>
      <c r="C21" s="4" t="str">
        <f>VLOOKUP(B21,Enterprises!$B$2:$C$84,2)</f>
        <v>AVAN SALT PLANT</v>
      </c>
      <c r="D21" s="7">
        <v>463158.25262799999</v>
      </c>
      <c r="E21" s="7">
        <v>4452426.69025</v>
      </c>
      <c r="F21" s="8">
        <v>25.043399999999998</v>
      </c>
      <c r="G21" s="3">
        <v>1.595</v>
      </c>
      <c r="H21" s="3">
        <v>5.7000000000000002E-2</v>
      </c>
      <c r="I21" s="3">
        <v>1.538</v>
      </c>
      <c r="J21" s="3">
        <v>0</v>
      </c>
      <c r="K21" s="3">
        <v>0</v>
      </c>
      <c r="L21" s="3">
        <v>16.715</v>
      </c>
      <c r="M21" s="3">
        <v>6.7290000000000001</v>
      </c>
      <c r="N21" s="3">
        <v>0</v>
      </c>
      <c r="O21" s="3">
        <v>0</v>
      </c>
      <c r="P21" s="3">
        <v>4.3999999999999994E-3</v>
      </c>
      <c r="Q21" s="4" t="s">
        <v>245</v>
      </c>
      <c r="R21" s="9" t="s">
        <v>243</v>
      </c>
      <c r="S21" s="4" t="s">
        <v>230</v>
      </c>
    </row>
    <row r="22" spans="1:19" ht="30.6" hidden="1" customHeight="1">
      <c r="A22" s="3">
        <v>2012</v>
      </c>
      <c r="B22" s="4" t="s">
        <v>52</v>
      </c>
      <c r="C22" s="4" t="str">
        <f>VLOOKUP(B22,Enterprises!$B$2:$C$84,2)</f>
        <v>AVAN SALT PLANT</v>
      </c>
      <c r="D22" s="7">
        <v>463158.25262799999</v>
      </c>
      <c r="E22" s="7">
        <v>4452426.69025</v>
      </c>
      <c r="F22" s="8">
        <v>23.924400000000002</v>
      </c>
      <c r="G22" s="3">
        <v>1.595</v>
      </c>
      <c r="H22" s="3">
        <v>5.7000000000000002E-2</v>
      </c>
      <c r="I22" s="3">
        <v>1.538</v>
      </c>
      <c r="J22" s="3">
        <v>0</v>
      </c>
      <c r="K22" s="3">
        <v>0</v>
      </c>
      <c r="L22" s="3">
        <v>15.92</v>
      </c>
      <c r="M22" s="3">
        <v>6.4050000000000002</v>
      </c>
      <c r="N22" s="3">
        <v>0</v>
      </c>
      <c r="O22" s="3">
        <v>0</v>
      </c>
      <c r="P22" s="3">
        <v>4.3999999999999994E-3</v>
      </c>
      <c r="Q22" s="4" t="s">
        <v>245</v>
      </c>
      <c r="R22" s="9" t="s">
        <v>243</v>
      </c>
      <c r="S22" s="4" t="s">
        <v>230</v>
      </c>
    </row>
    <row r="23" spans="1:19" ht="30.6" hidden="1" customHeight="1">
      <c r="A23" s="3">
        <v>2013</v>
      </c>
      <c r="B23" s="4" t="s">
        <v>52</v>
      </c>
      <c r="C23" s="4" t="str">
        <f>VLOOKUP(B23,Enterprises!$B$2:$C$84,2)</f>
        <v>AVAN SALT PLANT</v>
      </c>
      <c r="D23" s="7">
        <v>463158.25262799999</v>
      </c>
      <c r="E23" s="7">
        <v>4452426.69025</v>
      </c>
      <c r="F23" s="8">
        <v>22.0093</v>
      </c>
      <c r="G23" s="3">
        <v>1.595</v>
      </c>
      <c r="H23" s="3">
        <v>5.7000000000000002E-2</v>
      </c>
      <c r="I23" s="3">
        <v>1.538</v>
      </c>
      <c r="J23" s="3">
        <v>0</v>
      </c>
      <c r="K23" s="3">
        <v>0</v>
      </c>
      <c r="L23" s="3">
        <v>14.55</v>
      </c>
      <c r="M23" s="3">
        <v>5.86</v>
      </c>
      <c r="N23" s="3">
        <v>0</v>
      </c>
      <c r="O23" s="3">
        <v>0</v>
      </c>
      <c r="P23" s="3">
        <v>4.3E-3</v>
      </c>
      <c r="Q23" s="4" t="s">
        <v>245</v>
      </c>
      <c r="R23" s="9" t="s">
        <v>243</v>
      </c>
      <c r="S23" s="4" t="s">
        <v>230</v>
      </c>
    </row>
    <row r="24" spans="1:19" ht="30.6" hidden="1" customHeight="1">
      <c r="A24" s="3">
        <v>2014</v>
      </c>
      <c r="B24" s="4" t="s">
        <v>52</v>
      </c>
      <c r="C24" s="4" t="str">
        <f>VLOOKUP(B24,Enterprises!$B$2:$C$84,2)</f>
        <v>AVAN SALT PLANT</v>
      </c>
      <c r="D24" s="7">
        <v>463158.25262799999</v>
      </c>
      <c r="E24" s="7">
        <v>4452426.69025</v>
      </c>
      <c r="F24" s="8">
        <v>23.746099999999998</v>
      </c>
      <c r="G24" s="3">
        <v>1.595</v>
      </c>
      <c r="H24" s="3">
        <v>5.7000000000000002E-2</v>
      </c>
      <c r="I24" s="3">
        <v>1.538</v>
      </c>
      <c r="J24" s="3">
        <v>0</v>
      </c>
      <c r="K24" s="3">
        <v>0</v>
      </c>
      <c r="L24" s="3">
        <v>15.791</v>
      </c>
      <c r="M24" s="3">
        <v>6.3559999999999999</v>
      </c>
      <c r="N24" s="3">
        <v>0</v>
      </c>
      <c r="O24" s="3">
        <v>0</v>
      </c>
      <c r="P24" s="3">
        <v>4.1000000000000003E-3</v>
      </c>
      <c r="Q24" s="4" t="s">
        <v>245</v>
      </c>
      <c r="R24" s="9" t="s">
        <v>243</v>
      </c>
      <c r="S24" s="4" t="s">
        <v>230</v>
      </c>
    </row>
    <row r="25" spans="1:19" ht="30.6" hidden="1" customHeight="1">
      <c r="A25" s="3">
        <v>2012</v>
      </c>
      <c r="B25" s="4" t="s">
        <v>54</v>
      </c>
      <c r="C25" s="4" t="str">
        <f>VLOOKUP(B25,Enterprises!$B$2:$C$84,2)</f>
        <v>AVTOGAS</v>
      </c>
      <c r="D25" s="7">
        <v>461698.31594100001</v>
      </c>
      <c r="E25" s="7">
        <v>4450477.2562600002</v>
      </c>
      <c r="F25" s="8">
        <v>283.57303000000002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283.18473</v>
      </c>
      <c r="O25" s="3">
        <v>0.38830000000000003</v>
      </c>
      <c r="P25" s="3">
        <v>0</v>
      </c>
      <c r="Q25" s="4" t="s">
        <v>246</v>
      </c>
      <c r="R25" s="9" t="s">
        <v>247</v>
      </c>
      <c r="S25" s="4" t="s">
        <v>248</v>
      </c>
    </row>
    <row r="26" spans="1:19" ht="30.6" hidden="1" customHeight="1">
      <c r="A26" s="3">
        <v>2013</v>
      </c>
      <c r="B26" s="4" t="s">
        <v>54</v>
      </c>
      <c r="C26" s="4" t="str">
        <f>VLOOKUP(B26,Enterprises!$B$2:$C$84,2)</f>
        <v>AVTOGAS</v>
      </c>
      <c r="D26" s="7">
        <v>461698.31594100001</v>
      </c>
      <c r="E26" s="7">
        <v>4450477.2562600002</v>
      </c>
      <c r="F26" s="8">
        <v>283.56303000000003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283.17473000000001</v>
      </c>
      <c r="O26" s="3">
        <v>0.38830000000000003</v>
      </c>
      <c r="P26" s="3">
        <v>0</v>
      </c>
      <c r="Q26" s="4" t="s">
        <v>249</v>
      </c>
      <c r="R26" s="9" t="s">
        <v>247</v>
      </c>
      <c r="S26" s="4" t="s">
        <v>248</v>
      </c>
    </row>
    <row r="27" spans="1:19" ht="30.6" hidden="1" customHeight="1">
      <c r="A27" s="3">
        <v>2014</v>
      </c>
      <c r="B27" s="4" t="s">
        <v>54</v>
      </c>
      <c r="C27" s="4" t="str">
        <f>VLOOKUP(B27,Enterprises!$B$2:$C$84,2)</f>
        <v>AVTOGAS</v>
      </c>
      <c r="D27" s="7">
        <v>461698.31594100001</v>
      </c>
      <c r="E27" s="7">
        <v>4450477.2562600002</v>
      </c>
      <c r="F27" s="8">
        <v>283.57002999999997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283.18473</v>
      </c>
      <c r="O27" s="3">
        <v>0.38530000000000003</v>
      </c>
      <c r="P27" s="3">
        <v>0</v>
      </c>
      <c r="Q27" s="4" t="s">
        <v>249</v>
      </c>
      <c r="R27" s="9" t="s">
        <v>247</v>
      </c>
      <c r="S27" s="4" t="s">
        <v>248</v>
      </c>
    </row>
    <row r="28" spans="1:19" ht="30.6" hidden="1" customHeight="1">
      <c r="A28" s="3">
        <v>2008</v>
      </c>
      <c r="B28" s="4" t="s">
        <v>56</v>
      </c>
      <c r="C28" s="4" t="str">
        <f>VLOOKUP(B28,Enterprises!$B$2:$C$84,2)</f>
        <v>IN BUILDING DRY CLEANING</v>
      </c>
      <c r="D28" s="7">
        <v>458133.86214600003</v>
      </c>
      <c r="E28" s="7">
        <v>4451318.6075099995</v>
      </c>
      <c r="F28" s="8">
        <v>43.496000000000002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0.35299999999999998</v>
      </c>
      <c r="M28" s="3">
        <v>0.112</v>
      </c>
      <c r="N28" s="3">
        <v>0</v>
      </c>
      <c r="O28" s="3">
        <v>43.030999999999999</v>
      </c>
      <c r="P28" s="3">
        <v>0</v>
      </c>
      <c r="Q28" s="4" t="s">
        <v>250</v>
      </c>
      <c r="R28" s="9" t="s">
        <v>251</v>
      </c>
      <c r="S28" s="4" t="s">
        <v>252</v>
      </c>
    </row>
    <row r="29" spans="1:19" ht="30.6" hidden="1" customHeight="1">
      <c r="A29" s="3">
        <v>2007</v>
      </c>
      <c r="B29" s="4" t="s">
        <v>58</v>
      </c>
      <c r="C29" s="4" t="str">
        <f>VLOOKUP(B29,Enterprises!$B$2:$C$84,2)</f>
        <v>ARKADY-VLADIMIR</v>
      </c>
      <c r="D29" s="7">
        <v>459200.402734</v>
      </c>
      <c r="E29" s="7">
        <v>4443690.3373400001</v>
      </c>
      <c r="F29" s="8">
        <v>10.19</v>
      </c>
      <c r="G29" s="3">
        <v>6.5</v>
      </c>
      <c r="H29" s="3">
        <v>0</v>
      </c>
      <c r="I29" s="3">
        <v>6.5</v>
      </c>
      <c r="J29" s="3">
        <v>0</v>
      </c>
      <c r="K29" s="3">
        <v>0</v>
      </c>
      <c r="L29" s="3">
        <v>2.74</v>
      </c>
      <c r="M29" s="3">
        <v>0.95</v>
      </c>
      <c r="N29" s="3">
        <v>0</v>
      </c>
      <c r="O29" s="3">
        <v>0</v>
      </c>
      <c r="P29" s="3">
        <v>0</v>
      </c>
      <c r="Q29" s="4" t="s">
        <v>242</v>
      </c>
      <c r="R29" s="9" t="s">
        <v>239</v>
      </c>
      <c r="S29" s="4" t="s">
        <v>240</v>
      </c>
    </row>
    <row r="30" spans="1:19" ht="30.6" hidden="1" customHeight="1">
      <c r="A30" s="3">
        <v>2007</v>
      </c>
      <c r="B30" s="4" t="s">
        <v>60</v>
      </c>
      <c r="C30" s="4" t="str">
        <f>VLOOKUP(B30,Enterprises!$B$2:$C$84,2)</f>
        <v>ARMENIA-INTERNATIONAL AIRPORTS</v>
      </c>
      <c r="D30" s="7">
        <v>448900.96419799997</v>
      </c>
      <c r="E30" s="7">
        <v>4444818.29067</v>
      </c>
      <c r="F30" s="8">
        <v>25.8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19.2</v>
      </c>
      <c r="M30" s="3">
        <v>6.6</v>
      </c>
      <c r="N30" s="3">
        <v>0</v>
      </c>
      <c r="O30" s="3">
        <v>0</v>
      </c>
      <c r="P30" s="3">
        <v>0</v>
      </c>
      <c r="Q30" s="4" t="s">
        <v>242</v>
      </c>
      <c r="R30" s="9" t="s">
        <v>253</v>
      </c>
      <c r="S30" s="4" t="s">
        <v>254</v>
      </c>
    </row>
    <row r="31" spans="1:19" ht="30.6" hidden="1" customHeight="1">
      <c r="A31" s="3">
        <v>2008</v>
      </c>
      <c r="B31" s="4" t="s">
        <v>60</v>
      </c>
      <c r="C31" s="4" t="str">
        <f>VLOOKUP(B31,Enterprises!$B$2:$C$84,2)</f>
        <v>ARMENIA-INTERNATIONAL AIRPORTS</v>
      </c>
      <c r="D31" s="7">
        <v>448900.96419799997</v>
      </c>
      <c r="E31" s="7">
        <v>4444818.29067</v>
      </c>
      <c r="F31" s="8">
        <v>22.799999999999997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16.899999999999999</v>
      </c>
      <c r="M31" s="3">
        <v>5.9</v>
      </c>
      <c r="N31" s="3">
        <v>0</v>
      </c>
      <c r="O31" s="3">
        <v>0</v>
      </c>
      <c r="P31" s="3">
        <v>0</v>
      </c>
      <c r="Q31" s="4" t="s">
        <v>255</v>
      </c>
      <c r="R31" s="9" t="s">
        <v>253</v>
      </c>
      <c r="S31" s="4" t="s">
        <v>254</v>
      </c>
    </row>
    <row r="32" spans="1:19" ht="30.6" hidden="1" customHeight="1">
      <c r="A32" s="3">
        <v>2009</v>
      </c>
      <c r="B32" s="4" t="s">
        <v>60</v>
      </c>
      <c r="C32" s="4" t="str">
        <f>VLOOKUP(B32,Enterprises!$B$2:$C$84,2)</f>
        <v>ARMENIA-INTERNATIONAL AIRPORTS</v>
      </c>
      <c r="D32" s="7">
        <v>448900.96419799997</v>
      </c>
      <c r="E32" s="7">
        <v>4444818.29067</v>
      </c>
      <c r="F32" s="8">
        <v>22.8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17</v>
      </c>
      <c r="M32" s="3">
        <v>5.8</v>
      </c>
      <c r="N32" s="3">
        <v>0</v>
      </c>
      <c r="O32" s="3">
        <v>0</v>
      </c>
      <c r="P32" s="3">
        <v>0</v>
      </c>
      <c r="Q32" s="4" t="s">
        <v>255</v>
      </c>
      <c r="R32" s="9" t="s">
        <v>253</v>
      </c>
      <c r="S32" s="4" t="s">
        <v>254</v>
      </c>
    </row>
    <row r="33" spans="1:19" ht="30.6" hidden="1" customHeight="1">
      <c r="A33" s="3">
        <v>2010</v>
      </c>
      <c r="B33" s="4" t="s">
        <v>60</v>
      </c>
      <c r="C33" s="4" t="str">
        <f>VLOOKUP(B33,Enterprises!$B$2:$C$84,2)</f>
        <v>ARMENIA-INTERNATIONAL AIRPORTS</v>
      </c>
      <c r="D33" s="7">
        <v>448900.96419799997</v>
      </c>
      <c r="E33" s="7">
        <v>4444818.29067</v>
      </c>
      <c r="F33" s="8">
        <v>15.9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11.9</v>
      </c>
      <c r="M33" s="3">
        <v>4</v>
      </c>
      <c r="N33" s="3">
        <v>0</v>
      </c>
      <c r="O33" s="3">
        <v>0</v>
      </c>
      <c r="P33" s="3">
        <v>0</v>
      </c>
      <c r="Q33" s="4" t="s">
        <v>255</v>
      </c>
      <c r="R33" s="9" t="s">
        <v>253</v>
      </c>
      <c r="S33" s="4" t="s">
        <v>254</v>
      </c>
    </row>
    <row r="34" spans="1:19" ht="30.6" hidden="1" customHeight="1">
      <c r="A34" s="3">
        <v>2011</v>
      </c>
      <c r="B34" s="4" t="s">
        <v>60</v>
      </c>
      <c r="C34" s="4" t="str">
        <f>VLOOKUP(B34,Enterprises!$B$2:$C$84,2)</f>
        <v>ARMENIA-INTERNATIONAL AIRPORTS</v>
      </c>
      <c r="D34" s="7">
        <v>448900.96419799997</v>
      </c>
      <c r="E34" s="7">
        <v>4444818.29067</v>
      </c>
      <c r="F34" s="8">
        <v>24.2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18.399999999999999</v>
      </c>
      <c r="M34" s="3">
        <v>5.8</v>
      </c>
      <c r="N34" s="3">
        <v>0</v>
      </c>
      <c r="O34" s="3">
        <v>0</v>
      </c>
      <c r="P34" s="3">
        <v>0</v>
      </c>
      <c r="Q34" s="4" t="s">
        <v>256</v>
      </c>
      <c r="R34" s="9" t="s">
        <v>253</v>
      </c>
      <c r="S34" s="4" t="s">
        <v>254</v>
      </c>
    </row>
    <row r="35" spans="1:19" ht="30.6" hidden="1" customHeight="1">
      <c r="A35" s="3">
        <v>2012</v>
      </c>
      <c r="B35" s="4" t="s">
        <v>60</v>
      </c>
      <c r="C35" s="4" t="str">
        <f>VLOOKUP(B35,Enterprises!$B$2:$C$84,2)</f>
        <v>ARMENIA-INTERNATIONAL AIRPORTS</v>
      </c>
      <c r="D35" s="7">
        <v>448900.96419799997</v>
      </c>
      <c r="E35" s="7">
        <v>4444818.29067</v>
      </c>
      <c r="F35" s="8">
        <v>25.8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20.8</v>
      </c>
      <c r="M35" s="3">
        <v>5</v>
      </c>
      <c r="N35" s="3">
        <v>0</v>
      </c>
      <c r="O35" s="3">
        <v>0</v>
      </c>
      <c r="P35" s="3">
        <v>0</v>
      </c>
      <c r="Q35" s="4" t="s">
        <v>256</v>
      </c>
      <c r="R35" s="9" t="s">
        <v>253</v>
      </c>
      <c r="S35" s="4" t="s">
        <v>254</v>
      </c>
    </row>
    <row r="36" spans="1:19" ht="30.6" hidden="1" customHeight="1">
      <c r="A36" s="3">
        <v>2013</v>
      </c>
      <c r="B36" s="4" t="s">
        <v>60</v>
      </c>
      <c r="C36" s="4" t="str">
        <f>VLOOKUP(B36,Enterprises!$B$2:$C$84,2)</f>
        <v>ARMENIA-INTERNATIONAL AIRPORTS</v>
      </c>
      <c r="D36" s="7">
        <v>448900.96419799997</v>
      </c>
      <c r="E36" s="7">
        <v>4444818.29067</v>
      </c>
      <c r="F36" s="8">
        <v>20.56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15.45</v>
      </c>
      <c r="M36" s="3">
        <v>5.1100000000000003</v>
      </c>
      <c r="N36" s="3">
        <v>0</v>
      </c>
      <c r="O36" s="3">
        <v>0</v>
      </c>
      <c r="P36" s="3">
        <v>0</v>
      </c>
      <c r="Q36" s="4" t="s">
        <v>257</v>
      </c>
      <c r="R36" s="9" t="s">
        <v>253</v>
      </c>
      <c r="S36" s="4" t="s">
        <v>254</v>
      </c>
    </row>
    <row r="37" spans="1:19" ht="30.6" hidden="1" customHeight="1">
      <c r="A37" s="3">
        <v>2007</v>
      </c>
      <c r="B37" s="4" t="s">
        <v>62</v>
      </c>
      <c r="C37" s="4" t="str">
        <f>VLOOKUP(B37,Enterprises!$B$2:$C$84,2)</f>
        <v>ARMENIAN MOLYBDENUM PRODUCTION</v>
      </c>
      <c r="D37" s="7">
        <v>458994.01359599998</v>
      </c>
      <c r="E37" s="7">
        <v>4441423.8275600001</v>
      </c>
      <c r="F37" s="8">
        <v>256.38</v>
      </c>
      <c r="G37" s="3">
        <v>18.88</v>
      </c>
      <c r="H37" s="3">
        <v>0</v>
      </c>
      <c r="I37" s="3">
        <v>18.88</v>
      </c>
      <c r="J37" s="3">
        <v>0</v>
      </c>
      <c r="K37" s="3">
        <v>208</v>
      </c>
      <c r="L37" s="3">
        <v>21.4</v>
      </c>
      <c r="M37" s="3">
        <v>8.1</v>
      </c>
      <c r="N37" s="3">
        <v>0</v>
      </c>
      <c r="O37" s="3">
        <v>0</v>
      </c>
      <c r="P37" s="3">
        <v>0</v>
      </c>
      <c r="Q37" s="4" t="s">
        <v>242</v>
      </c>
      <c r="R37" s="9" t="s">
        <v>258</v>
      </c>
      <c r="S37" s="4" t="s">
        <v>259</v>
      </c>
    </row>
    <row r="38" spans="1:19" ht="30.6" hidden="1" customHeight="1">
      <c r="A38" s="3">
        <v>2008</v>
      </c>
      <c r="B38" s="4" t="s">
        <v>62</v>
      </c>
      <c r="C38" s="4" t="str">
        <f>VLOOKUP(B38,Enterprises!$B$2:$C$84,2)</f>
        <v>ARMENIAN MOLYBDENUM PRODUCTION</v>
      </c>
      <c r="D38" s="7">
        <v>458994.01359599998</v>
      </c>
      <c r="E38" s="7">
        <v>4441423.8275600001</v>
      </c>
      <c r="F38" s="8">
        <v>253.10000000000002</v>
      </c>
      <c r="G38" s="3">
        <v>34.9</v>
      </c>
      <c r="H38" s="3">
        <v>0</v>
      </c>
      <c r="I38" s="3">
        <v>34.9</v>
      </c>
      <c r="J38" s="3">
        <v>0</v>
      </c>
      <c r="K38" s="3">
        <v>184.3</v>
      </c>
      <c r="L38" s="3">
        <v>25.5</v>
      </c>
      <c r="M38" s="3">
        <v>8.4</v>
      </c>
      <c r="N38" s="3">
        <v>0</v>
      </c>
      <c r="O38" s="3">
        <v>0</v>
      </c>
      <c r="P38" s="3">
        <v>0</v>
      </c>
      <c r="Q38" s="4" t="s">
        <v>260</v>
      </c>
      <c r="R38" s="9" t="s">
        <v>258</v>
      </c>
      <c r="S38" s="4" t="s">
        <v>259</v>
      </c>
    </row>
    <row r="39" spans="1:19" ht="30.6" hidden="1" customHeight="1">
      <c r="A39" s="3">
        <v>2009</v>
      </c>
      <c r="B39" s="4" t="s">
        <v>62</v>
      </c>
      <c r="C39" s="4" t="str">
        <f>VLOOKUP(B39,Enterprises!$B$2:$C$84,2)</f>
        <v>ARMENIAN MOLYBDENUM PRODUCTION</v>
      </c>
      <c r="D39" s="7">
        <v>458994.01359599998</v>
      </c>
      <c r="E39" s="7">
        <v>4441423.8275600001</v>
      </c>
      <c r="F39" s="8">
        <v>317.09999999999997</v>
      </c>
      <c r="G39" s="3">
        <v>42.9</v>
      </c>
      <c r="H39" s="3">
        <v>0</v>
      </c>
      <c r="I39" s="3">
        <v>42.9</v>
      </c>
      <c r="J39" s="3">
        <v>0</v>
      </c>
      <c r="K39" s="3">
        <v>226.5</v>
      </c>
      <c r="L39" s="3">
        <v>35.700000000000003</v>
      </c>
      <c r="M39" s="3">
        <v>12</v>
      </c>
      <c r="N39" s="3">
        <v>0</v>
      </c>
      <c r="O39" s="3">
        <v>0</v>
      </c>
      <c r="P39" s="3">
        <v>0</v>
      </c>
      <c r="Q39" s="4" t="s">
        <v>260</v>
      </c>
      <c r="R39" s="9" t="s">
        <v>258</v>
      </c>
      <c r="S39" s="4" t="s">
        <v>259</v>
      </c>
    </row>
    <row r="40" spans="1:19" ht="30.6" hidden="1" customHeight="1">
      <c r="A40" s="3">
        <v>2010</v>
      </c>
      <c r="B40" s="4" t="s">
        <v>62</v>
      </c>
      <c r="C40" s="4" t="str">
        <f>VLOOKUP(B40,Enterprises!$B$2:$C$84,2)</f>
        <v>ARMENIAN MOLYBDENUM PRODUCTION</v>
      </c>
      <c r="D40" s="7">
        <v>458994.01359599998</v>
      </c>
      <c r="E40" s="7">
        <v>4441423.8275600001</v>
      </c>
      <c r="F40" s="8">
        <v>415.19999999999993</v>
      </c>
      <c r="G40" s="3">
        <v>55.2</v>
      </c>
      <c r="H40" s="3">
        <v>0</v>
      </c>
      <c r="I40" s="3">
        <v>55.2</v>
      </c>
      <c r="J40" s="3">
        <v>0</v>
      </c>
      <c r="K40" s="3">
        <v>289.7</v>
      </c>
      <c r="L40" s="3">
        <v>52.4</v>
      </c>
      <c r="M40" s="3">
        <v>17.899999999999999</v>
      </c>
      <c r="N40" s="3">
        <v>0</v>
      </c>
      <c r="O40" s="3">
        <v>0</v>
      </c>
      <c r="P40" s="3">
        <v>0</v>
      </c>
      <c r="Q40" s="4" t="s">
        <v>260</v>
      </c>
      <c r="R40" s="9" t="s">
        <v>258</v>
      </c>
      <c r="S40" s="4" t="s">
        <v>259</v>
      </c>
    </row>
    <row r="41" spans="1:19" ht="30.6" hidden="1" customHeight="1">
      <c r="A41" s="3">
        <v>2011</v>
      </c>
      <c r="B41" s="4" t="s">
        <v>62</v>
      </c>
      <c r="C41" s="4" t="str">
        <f>VLOOKUP(B41,Enterprises!$B$2:$C$84,2)</f>
        <v>ARMENIAN MOLYBDENUM PRODUCTION</v>
      </c>
      <c r="D41" s="7">
        <v>458994.01359599998</v>
      </c>
      <c r="E41" s="7">
        <v>4441423.8275600001</v>
      </c>
      <c r="F41" s="8">
        <v>423.3</v>
      </c>
      <c r="G41" s="3">
        <v>57.1</v>
      </c>
      <c r="H41" s="3">
        <v>0</v>
      </c>
      <c r="I41" s="3">
        <v>57.1</v>
      </c>
      <c r="J41" s="3">
        <v>0</v>
      </c>
      <c r="K41" s="3">
        <v>300.3</v>
      </c>
      <c r="L41" s="3">
        <v>49.2</v>
      </c>
      <c r="M41" s="3">
        <v>16.7</v>
      </c>
      <c r="N41" s="3">
        <v>0</v>
      </c>
      <c r="O41" s="3">
        <v>0</v>
      </c>
      <c r="P41" s="3">
        <v>0</v>
      </c>
      <c r="Q41" s="4" t="s">
        <v>260</v>
      </c>
      <c r="R41" s="9" t="s">
        <v>258</v>
      </c>
      <c r="S41" s="4" t="s">
        <v>259</v>
      </c>
    </row>
    <row r="42" spans="1:19" ht="30.6" hidden="1" customHeight="1">
      <c r="A42" s="3">
        <v>2012</v>
      </c>
      <c r="B42" s="4" t="s">
        <v>62</v>
      </c>
      <c r="C42" s="4" t="str">
        <f>VLOOKUP(B42,Enterprises!$B$2:$C$84,2)</f>
        <v>ARMENIAN MOLYBDENUM PRODUCTION</v>
      </c>
      <c r="D42" s="7">
        <v>458994.01359599998</v>
      </c>
      <c r="E42" s="7">
        <v>4441423.8275600001</v>
      </c>
      <c r="F42" s="8">
        <v>420.60999999999996</v>
      </c>
      <c r="G42" s="3">
        <v>52.64</v>
      </c>
      <c r="H42" s="3">
        <v>0</v>
      </c>
      <c r="I42" s="3">
        <v>52.64</v>
      </c>
      <c r="J42" s="3">
        <v>0</v>
      </c>
      <c r="K42" s="3">
        <v>276.69</v>
      </c>
      <c r="L42" s="3">
        <v>67.760000000000005</v>
      </c>
      <c r="M42" s="3">
        <v>23.52</v>
      </c>
      <c r="N42" s="3">
        <v>0</v>
      </c>
      <c r="O42" s="3">
        <v>0</v>
      </c>
      <c r="P42" s="3">
        <v>0</v>
      </c>
      <c r="Q42" s="4" t="s">
        <v>261</v>
      </c>
      <c r="R42" s="9" t="s">
        <v>258</v>
      </c>
      <c r="S42" s="4" t="s">
        <v>259</v>
      </c>
    </row>
    <row r="43" spans="1:19" ht="30.6" hidden="1" customHeight="1">
      <c r="A43" s="3">
        <v>2013</v>
      </c>
      <c r="B43" s="4" t="s">
        <v>62</v>
      </c>
      <c r="C43" s="4" t="str">
        <f>VLOOKUP(B43,Enterprises!$B$2:$C$84,2)</f>
        <v>ARMENIAN MOLYBDENUM PRODUCTION</v>
      </c>
      <c r="D43" s="7">
        <v>458994.01359599998</v>
      </c>
      <c r="E43" s="7">
        <v>4441423.8275600001</v>
      </c>
      <c r="F43" s="8">
        <v>439.84999999999997</v>
      </c>
      <c r="G43" s="3">
        <v>52.81</v>
      </c>
      <c r="H43" s="3">
        <v>0</v>
      </c>
      <c r="I43" s="3">
        <v>52.81</v>
      </c>
      <c r="J43" s="3">
        <v>0</v>
      </c>
      <c r="K43" s="3">
        <v>277.95</v>
      </c>
      <c r="L43" s="3">
        <v>80.88</v>
      </c>
      <c r="M43" s="3">
        <v>28.21</v>
      </c>
      <c r="N43" s="3">
        <v>0</v>
      </c>
      <c r="O43" s="3">
        <v>0</v>
      </c>
      <c r="P43" s="3">
        <v>0</v>
      </c>
      <c r="Q43" s="4" t="s">
        <v>261</v>
      </c>
      <c r="R43" s="9" t="s">
        <v>258</v>
      </c>
      <c r="S43" s="4" t="s">
        <v>259</v>
      </c>
    </row>
    <row r="44" spans="1:19" ht="30.6" hidden="1" customHeight="1">
      <c r="A44" s="3">
        <v>2014</v>
      </c>
      <c r="B44" s="4" t="s">
        <v>62</v>
      </c>
      <c r="C44" s="4" t="str">
        <f>VLOOKUP(B44,Enterprises!$B$2:$C$84,2)</f>
        <v>ARMENIAN MOLYBDENUM PRODUCTION</v>
      </c>
      <c r="D44" s="7">
        <v>458994.01359599998</v>
      </c>
      <c r="E44" s="7">
        <v>4441423.8275600001</v>
      </c>
      <c r="F44" s="8">
        <v>459.32000000000005</v>
      </c>
      <c r="G44" s="3">
        <v>53.67</v>
      </c>
      <c r="H44" s="3">
        <v>0</v>
      </c>
      <c r="I44" s="3">
        <v>53.67</v>
      </c>
      <c r="J44" s="3">
        <v>0</v>
      </c>
      <c r="K44" s="3">
        <v>282.17</v>
      </c>
      <c r="L44" s="3">
        <v>91.54</v>
      </c>
      <c r="M44" s="3">
        <v>31.94</v>
      </c>
      <c r="N44" s="3">
        <v>0</v>
      </c>
      <c r="O44" s="3">
        <v>0</v>
      </c>
      <c r="P44" s="3">
        <v>0</v>
      </c>
      <c r="Q44" s="4" t="s">
        <v>261</v>
      </c>
      <c r="R44" s="9" t="s">
        <v>258</v>
      </c>
      <c r="S44" s="4" t="s">
        <v>259</v>
      </c>
    </row>
    <row r="45" spans="1:19" ht="30.6" hidden="1" customHeight="1">
      <c r="A45" s="3">
        <v>2011</v>
      </c>
      <c r="B45" s="4" t="s">
        <v>64</v>
      </c>
      <c r="C45" s="4" t="s">
        <v>497</v>
      </c>
      <c r="D45" s="7">
        <v>458929.25341</v>
      </c>
      <c r="E45" s="7">
        <v>4441208.83543</v>
      </c>
      <c r="F45" s="8">
        <v>15.145</v>
      </c>
      <c r="G45" s="3">
        <v>6.3</v>
      </c>
      <c r="H45" s="3">
        <v>0</v>
      </c>
      <c r="I45" s="3">
        <v>6.3</v>
      </c>
      <c r="J45" s="3">
        <v>0</v>
      </c>
      <c r="K45" s="3">
        <v>0</v>
      </c>
      <c r="L45" s="3">
        <v>6.96</v>
      </c>
      <c r="M45" s="3">
        <v>1.885</v>
      </c>
      <c r="N45" s="3">
        <v>0</v>
      </c>
      <c r="O45" s="3">
        <v>0</v>
      </c>
      <c r="P45" s="3">
        <v>0</v>
      </c>
      <c r="Q45" s="4" t="s">
        <v>262</v>
      </c>
      <c r="R45" s="9" t="s">
        <v>258</v>
      </c>
      <c r="S45" s="4" t="s">
        <v>259</v>
      </c>
    </row>
    <row r="46" spans="1:19" ht="30.6" hidden="1" customHeight="1">
      <c r="A46" s="3">
        <v>2012</v>
      </c>
      <c r="B46" s="4" t="s">
        <v>64</v>
      </c>
      <c r="C46" s="4" t="s">
        <v>497</v>
      </c>
      <c r="D46" s="7">
        <v>458929.25341</v>
      </c>
      <c r="E46" s="7">
        <v>4441208.83543</v>
      </c>
      <c r="F46" s="8">
        <v>44.529999999999994</v>
      </c>
      <c r="G46" s="3">
        <v>19.38</v>
      </c>
      <c r="H46" s="3">
        <v>0</v>
      </c>
      <c r="I46" s="3">
        <v>19.38</v>
      </c>
      <c r="J46" s="3">
        <v>0</v>
      </c>
      <c r="K46" s="3">
        <v>0</v>
      </c>
      <c r="L46" s="3">
        <v>18.75</v>
      </c>
      <c r="M46" s="3">
        <v>6.4</v>
      </c>
      <c r="N46" s="3">
        <v>0</v>
      </c>
      <c r="O46" s="3">
        <v>0</v>
      </c>
      <c r="P46" s="3">
        <v>0</v>
      </c>
      <c r="Q46" s="4" t="s">
        <v>263</v>
      </c>
      <c r="R46" s="9" t="s">
        <v>258</v>
      </c>
      <c r="S46" s="4" t="s">
        <v>259</v>
      </c>
    </row>
    <row r="47" spans="1:19" ht="30.6" hidden="1" customHeight="1">
      <c r="A47" s="3">
        <v>2013</v>
      </c>
      <c r="B47" s="4" t="s">
        <v>64</v>
      </c>
      <c r="C47" s="4" t="s">
        <v>497</v>
      </c>
      <c r="D47" s="7">
        <v>458929.25341</v>
      </c>
      <c r="E47" s="7">
        <v>4441208.83543</v>
      </c>
      <c r="F47" s="8">
        <v>44.589999999999996</v>
      </c>
      <c r="G47" s="3">
        <v>20.37</v>
      </c>
      <c r="H47" s="3">
        <v>0</v>
      </c>
      <c r="I47" s="3">
        <v>20.37</v>
      </c>
      <c r="J47" s="3">
        <v>0</v>
      </c>
      <c r="K47" s="3">
        <v>0</v>
      </c>
      <c r="L47" s="3">
        <v>18.07</v>
      </c>
      <c r="M47" s="3">
        <v>6.15</v>
      </c>
      <c r="N47" s="3">
        <v>0</v>
      </c>
      <c r="O47" s="3">
        <v>0</v>
      </c>
      <c r="P47" s="3">
        <v>0</v>
      </c>
      <c r="Q47" s="4" t="s">
        <v>263</v>
      </c>
      <c r="R47" s="9" t="s">
        <v>258</v>
      </c>
      <c r="S47" s="4" t="s">
        <v>259</v>
      </c>
    </row>
    <row r="48" spans="1:19" ht="30.6" hidden="1" customHeight="1">
      <c r="A48" s="3">
        <v>2014</v>
      </c>
      <c r="B48" s="4" t="s">
        <v>64</v>
      </c>
      <c r="C48" s="4" t="s">
        <v>497</v>
      </c>
      <c r="D48" s="7">
        <v>458929.25341</v>
      </c>
      <c r="E48" s="7">
        <v>4441208.83543</v>
      </c>
      <c r="F48" s="8">
        <v>45.209999999999994</v>
      </c>
      <c r="G48" s="3">
        <v>20.25</v>
      </c>
      <c r="H48" s="3">
        <v>0</v>
      </c>
      <c r="I48" s="3">
        <v>20.25</v>
      </c>
      <c r="J48" s="3">
        <v>0</v>
      </c>
      <c r="K48" s="3">
        <v>0</v>
      </c>
      <c r="L48" s="3">
        <v>18.63</v>
      </c>
      <c r="M48" s="3">
        <v>6.33</v>
      </c>
      <c r="N48" s="3">
        <v>0</v>
      </c>
      <c r="O48" s="3">
        <v>0</v>
      </c>
      <c r="P48" s="3">
        <v>0</v>
      </c>
      <c r="Q48" s="4" t="s">
        <v>263</v>
      </c>
      <c r="R48" s="9" t="s">
        <v>258</v>
      </c>
      <c r="S48" s="4" t="s">
        <v>259</v>
      </c>
    </row>
    <row r="49" spans="1:19" ht="30.6" hidden="1" customHeight="1">
      <c r="A49" s="3">
        <v>2012</v>
      </c>
      <c r="B49" s="4" t="s">
        <v>65</v>
      </c>
      <c r="C49" s="4" t="str">
        <f>VLOOKUP(B49,Enterprises!$B$2:$C$84,2)</f>
        <v>ARPA</v>
      </c>
      <c r="D49" s="7">
        <v>456152.63051599998</v>
      </c>
      <c r="E49" s="7">
        <v>4444380.0262500001</v>
      </c>
      <c r="F49" s="8">
        <v>9.3790000000000013</v>
      </c>
      <c r="G49" s="3">
        <v>6.4000000000000001E-2</v>
      </c>
      <c r="H49" s="3">
        <v>2E-3</v>
      </c>
      <c r="I49" s="3">
        <v>6.2E-2</v>
      </c>
      <c r="J49" s="3">
        <v>0</v>
      </c>
      <c r="K49" s="3">
        <v>0</v>
      </c>
      <c r="L49" s="3">
        <v>1.34</v>
      </c>
      <c r="M49" s="3">
        <v>0.504</v>
      </c>
      <c r="N49" s="3">
        <v>6.4000000000000001E-2</v>
      </c>
      <c r="O49" s="3">
        <v>7.3950000000000005</v>
      </c>
      <c r="P49" s="3">
        <v>1.2E-2</v>
      </c>
      <c r="Q49" s="4" t="s">
        <v>264</v>
      </c>
      <c r="R49" s="9" t="s">
        <v>265</v>
      </c>
      <c r="S49" s="4" t="s">
        <v>266</v>
      </c>
    </row>
    <row r="50" spans="1:19" ht="30.6" hidden="1" customHeight="1">
      <c r="A50" s="3">
        <v>2013</v>
      </c>
      <c r="B50" s="4" t="s">
        <v>65</v>
      </c>
      <c r="C50" s="4" t="str">
        <f>VLOOKUP(B50,Enterprises!$B$2:$C$84,2)</f>
        <v>ARPA</v>
      </c>
      <c r="D50" s="7">
        <v>456152.63051599998</v>
      </c>
      <c r="E50" s="7">
        <v>4444380.0262500001</v>
      </c>
      <c r="F50" s="8">
        <v>9.2319999999999993</v>
      </c>
      <c r="G50" s="3">
        <v>5.2000000000000005E-2</v>
      </c>
      <c r="H50" s="3">
        <v>2E-3</v>
      </c>
      <c r="I50" s="3">
        <v>0.05</v>
      </c>
      <c r="J50" s="3">
        <v>0</v>
      </c>
      <c r="K50" s="3">
        <v>0</v>
      </c>
      <c r="L50" s="3">
        <v>1.26</v>
      </c>
      <c r="M50" s="3">
        <v>0.5</v>
      </c>
      <c r="N50" s="3">
        <v>6.4000000000000001E-2</v>
      </c>
      <c r="O50" s="3">
        <v>7.3450000000000006</v>
      </c>
      <c r="P50" s="3">
        <v>1.0999999999999999E-2</v>
      </c>
      <c r="Q50" s="4" t="s">
        <v>264</v>
      </c>
      <c r="R50" s="9" t="s">
        <v>265</v>
      </c>
      <c r="S50" s="4" t="s">
        <v>266</v>
      </c>
    </row>
    <row r="51" spans="1:19" ht="30.6" hidden="1" customHeight="1">
      <c r="A51" s="3">
        <v>2009</v>
      </c>
      <c r="B51" s="4" t="s">
        <v>67</v>
      </c>
      <c r="C51" s="4" t="str">
        <f>VLOOKUP(B51,Enterprises!$B$2:$C$84,2)</f>
        <v>ARPA-SEVAN</v>
      </c>
      <c r="D51" s="7">
        <v>454078.497752</v>
      </c>
      <c r="E51" s="7">
        <v>4443914.3973899996</v>
      </c>
      <c r="F51" s="8">
        <v>11.6</v>
      </c>
      <c r="G51" s="3">
        <v>11.6</v>
      </c>
      <c r="H51" s="3">
        <v>0</v>
      </c>
      <c r="I51" s="3">
        <v>11.6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4" t="s">
        <v>267</v>
      </c>
      <c r="R51" s="9" t="s">
        <v>268</v>
      </c>
      <c r="S51" s="4" t="s">
        <v>240</v>
      </c>
    </row>
    <row r="52" spans="1:19" ht="30.6" hidden="1" customHeight="1">
      <c r="A52" s="3">
        <v>2010</v>
      </c>
      <c r="B52" s="4" t="s">
        <v>67</v>
      </c>
      <c r="C52" s="4" t="str">
        <f>VLOOKUP(B52,Enterprises!$B$2:$C$84,2)</f>
        <v>ARPA-SEVAN</v>
      </c>
      <c r="D52" s="7">
        <v>454078.497752</v>
      </c>
      <c r="E52" s="7">
        <v>4443914.3973899996</v>
      </c>
      <c r="F52" s="8">
        <v>14</v>
      </c>
      <c r="G52" s="3">
        <v>14</v>
      </c>
      <c r="H52" s="3">
        <v>0</v>
      </c>
      <c r="I52" s="3">
        <v>14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4" t="s">
        <v>267</v>
      </c>
      <c r="R52" s="9" t="s">
        <v>268</v>
      </c>
      <c r="S52" s="4" t="s">
        <v>240</v>
      </c>
    </row>
    <row r="53" spans="1:19" ht="30.6" hidden="1" customHeight="1">
      <c r="A53" s="3">
        <v>2011</v>
      </c>
      <c r="B53" s="4" t="s">
        <v>67</v>
      </c>
      <c r="C53" s="4" t="str">
        <f>VLOOKUP(B53,Enterprises!$B$2:$C$84,2)</f>
        <v>ARPA-SEVAN</v>
      </c>
      <c r="D53" s="7">
        <v>454078.497752</v>
      </c>
      <c r="E53" s="7">
        <v>4443914.3973899996</v>
      </c>
      <c r="F53" s="8">
        <v>14.602</v>
      </c>
      <c r="G53" s="3">
        <v>14</v>
      </c>
      <c r="H53" s="3">
        <v>0</v>
      </c>
      <c r="I53" s="3">
        <v>14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0.60199999999999998</v>
      </c>
      <c r="Q53" s="4" t="s">
        <v>269</v>
      </c>
      <c r="R53" s="9" t="s">
        <v>268</v>
      </c>
      <c r="S53" s="4" t="s">
        <v>240</v>
      </c>
    </row>
    <row r="54" spans="1:19" ht="30.6" hidden="1" customHeight="1">
      <c r="A54" s="3">
        <v>2012</v>
      </c>
      <c r="B54" s="4" t="s">
        <v>67</v>
      </c>
      <c r="C54" s="4" t="str">
        <f>VLOOKUP(B54,Enterprises!$B$2:$C$84,2)</f>
        <v>ARPA-SEVAN</v>
      </c>
      <c r="D54" s="7">
        <v>454078.497752</v>
      </c>
      <c r="E54" s="7">
        <v>4443914.3973899996</v>
      </c>
      <c r="F54" s="8">
        <v>14.061999999999999</v>
      </c>
      <c r="G54" s="3">
        <v>14</v>
      </c>
      <c r="H54" s="3">
        <v>0</v>
      </c>
      <c r="I54" s="3">
        <v>14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6.2E-2</v>
      </c>
      <c r="Q54" s="4" t="s">
        <v>270</v>
      </c>
      <c r="R54" s="9" t="s">
        <v>268</v>
      </c>
      <c r="S54" s="4" t="s">
        <v>240</v>
      </c>
    </row>
    <row r="55" spans="1:19" ht="30.6" hidden="1" customHeight="1">
      <c r="A55" s="3">
        <v>2013</v>
      </c>
      <c r="B55" s="4" t="s">
        <v>67</v>
      </c>
      <c r="C55" s="4" t="str">
        <f>VLOOKUP(B55,Enterprises!$B$2:$C$84,2)</f>
        <v>ARPA-SEVAN</v>
      </c>
      <c r="D55" s="7">
        <v>454078.497752</v>
      </c>
      <c r="E55" s="7">
        <v>4443914.3973899996</v>
      </c>
      <c r="F55" s="8">
        <v>16.062000000000001</v>
      </c>
      <c r="G55" s="3">
        <v>16</v>
      </c>
      <c r="H55" s="3">
        <v>0</v>
      </c>
      <c r="I55" s="3">
        <v>16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6.2E-2</v>
      </c>
      <c r="Q55" s="4" t="s">
        <v>270</v>
      </c>
      <c r="R55" s="9" t="s">
        <v>268</v>
      </c>
      <c r="S55" s="4" t="s">
        <v>240</v>
      </c>
    </row>
    <row r="56" spans="1:19" ht="30.6" hidden="1" customHeight="1">
      <c r="A56" s="3">
        <v>2014</v>
      </c>
      <c r="B56" s="4" t="s">
        <v>67</v>
      </c>
      <c r="C56" s="4" t="str">
        <f>VLOOKUP(B56,Enterprises!$B$2:$C$84,2)</f>
        <v>ARPA-SEVAN</v>
      </c>
      <c r="D56" s="7">
        <v>454078.497752</v>
      </c>
      <c r="E56" s="7">
        <v>4443914.3973899996</v>
      </c>
      <c r="F56" s="8">
        <v>15.061999999999999</v>
      </c>
      <c r="G56" s="3">
        <v>15</v>
      </c>
      <c r="H56" s="3">
        <v>0</v>
      </c>
      <c r="I56" s="3">
        <v>15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6.2E-2</v>
      </c>
      <c r="Q56" s="4" t="s">
        <v>271</v>
      </c>
      <c r="R56" s="9" t="s">
        <v>268</v>
      </c>
      <c r="S56" s="4" t="s">
        <v>240</v>
      </c>
    </row>
    <row r="57" spans="1:19" ht="30.6" hidden="1" customHeight="1">
      <c r="A57" s="3">
        <v>2008</v>
      </c>
      <c r="B57" s="4" t="s">
        <v>69</v>
      </c>
      <c r="C57" s="4" t="str">
        <f>VLOOKUP(B57,Enterprises!$B$2:$C$84,2)</f>
        <v>BOBBY-90</v>
      </c>
      <c r="D57" s="7">
        <v>451232.91046099999</v>
      </c>
      <c r="E57" s="7">
        <v>4448522.3548699999</v>
      </c>
      <c r="F57" s="8">
        <v>13.059999999999999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9.6999999999999993</v>
      </c>
      <c r="M57" s="3">
        <v>3.36</v>
      </c>
      <c r="N57" s="3">
        <v>0</v>
      </c>
      <c r="O57" s="3">
        <v>0</v>
      </c>
      <c r="P57" s="3">
        <v>0</v>
      </c>
      <c r="Q57" s="4" t="s">
        <v>272</v>
      </c>
      <c r="R57" s="9" t="s">
        <v>273</v>
      </c>
      <c r="S57" s="4" t="s">
        <v>230</v>
      </c>
    </row>
    <row r="58" spans="1:19" ht="30.6" hidden="1" customHeight="1">
      <c r="A58" s="3">
        <v>2009</v>
      </c>
      <c r="B58" s="4" t="s">
        <v>69</v>
      </c>
      <c r="C58" s="4" t="str">
        <f>VLOOKUP(B58,Enterprises!$B$2:$C$84,2)</f>
        <v>BOBBY-90</v>
      </c>
      <c r="D58" s="7">
        <v>451232.91046099999</v>
      </c>
      <c r="E58" s="7">
        <v>4448522.3548699999</v>
      </c>
      <c r="F58" s="8">
        <v>11.23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8.66</v>
      </c>
      <c r="M58" s="3">
        <v>2.57</v>
      </c>
      <c r="N58" s="3">
        <v>0</v>
      </c>
      <c r="O58" s="3">
        <v>0</v>
      </c>
      <c r="P58" s="3">
        <v>0</v>
      </c>
      <c r="Q58" s="4" t="s">
        <v>272</v>
      </c>
      <c r="R58" s="9" t="s">
        <v>273</v>
      </c>
      <c r="S58" s="4" t="s">
        <v>230</v>
      </c>
    </row>
    <row r="59" spans="1:19" ht="30.6" hidden="1" customHeight="1">
      <c r="A59" s="3">
        <v>2007</v>
      </c>
      <c r="B59" s="4" t="s">
        <v>71</v>
      </c>
      <c r="C59" s="4" t="str">
        <f>VLOOKUP(B59,Enterprises!$B$2:$C$84,2)</f>
        <v>BASALT-G. A. R.</v>
      </c>
      <c r="D59" s="7">
        <v>454148.17702900001</v>
      </c>
      <c r="E59" s="7">
        <v>4445966.0746799996</v>
      </c>
      <c r="F59" s="8">
        <v>10.8</v>
      </c>
      <c r="G59" s="3">
        <v>10.8</v>
      </c>
      <c r="H59" s="3">
        <v>0</v>
      </c>
      <c r="I59" s="3">
        <v>10.8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4" t="s">
        <v>242</v>
      </c>
      <c r="R59" s="9" t="s">
        <v>274</v>
      </c>
      <c r="S59" s="4" t="s">
        <v>240</v>
      </c>
    </row>
    <row r="60" spans="1:19" ht="30.6" hidden="1" customHeight="1">
      <c r="A60" s="3">
        <v>2008</v>
      </c>
      <c r="B60" s="4" t="s">
        <v>71</v>
      </c>
      <c r="C60" s="4" t="str">
        <f>VLOOKUP(B60,Enterprises!$B$2:$C$84,2)</f>
        <v>BASALT-G. A. R.</v>
      </c>
      <c r="D60" s="7">
        <v>454148.17702900001</v>
      </c>
      <c r="E60" s="7">
        <v>4445966.0746799996</v>
      </c>
      <c r="F60" s="8">
        <v>10.3</v>
      </c>
      <c r="G60" s="3">
        <v>10.3</v>
      </c>
      <c r="H60" s="3">
        <v>0</v>
      </c>
      <c r="I60" s="3">
        <v>10.3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4" t="s">
        <v>275</v>
      </c>
      <c r="R60" s="9" t="s">
        <v>274</v>
      </c>
      <c r="S60" s="4" t="s">
        <v>240</v>
      </c>
    </row>
    <row r="61" spans="1:19" ht="30.6" hidden="1" customHeight="1">
      <c r="A61" s="3">
        <v>2009</v>
      </c>
      <c r="B61" s="4" t="s">
        <v>71</v>
      </c>
      <c r="C61" s="4" t="str">
        <f>VLOOKUP(B61,Enterprises!$B$2:$C$84,2)</f>
        <v>BASALT-G. A. R.</v>
      </c>
      <c r="D61" s="7">
        <v>454148.17702900001</v>
      </c>
      <c r="E61" s="7">
        <v>4445966.0746799996</v>
      </c>
      <c r="F61" s="8">
        <v>9.76</v>
      </c>
      <c r="G61" s="3">
        <v>9.76</v>
      </c>
      <c r="H61" s="3">
        <v>0</v>
      </c>
      <c r="I61" s="3">
        <v>9.76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4" t="s">
        <v>276</v>
      </c>
      <c r="R61" s="9" t="s">
        <v>274</v>
      </c>
      <c r="S61" s="4" t="s">
        <v>240</v>
      </c>
    </row>
    <row r="62" spans="1:19" ht="30.6" hidden="1" customHeight="1">
      <c r="A62" s="3">
        <v>2010</v>
      </c>
      <c r="B62" s="4" t="s">
        <v>71</v>
      </c>
      <c r="C62" s="4" t="str">
        <f>VLOOKUP(B62,Enterprises!$B$2:$C$84,2)</f>
        <v>BASALT-G. A. R.</v>
      </c>
      <c r="D62" s="7">
        <v>454148.17702900001</v>
      </c>
      <c r="E62" s="7">
        <v>4445966.0746799996</v>
      </c>
      <c r="F62" s="8">
        <v>9.76</v>
      </c>
      <c r="G62" s="3">
        <v>9.76</v>
      </c>
      <c r="H62" s="3">
        <v>0</v>
      </c>
      <c r="I62" s="3">
        <v>9.76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4" t="s">
        <v>242</v>
      </c>
      <c r="R62" s="9" t="s">
        <v>274</v>
      </c>
      <c r="S62" s="4" t="s">
        <v>240</v>
      </c>
    </row>
    <row r="63" spans="1:19" ht="30.6" hidden="1" customHeight="1">
      <c r="A63" s="3">
        <v>2011</v>
      </c>
      <c r="B63" s="4" t="s">
        <v>71</v>
      </c>
      <c r="C63" s="4" t="str">
        <f>VLOOKUP(B63,Enterprises!$B$2:$C$84,2)</f>
        <v>BASALT-G. A. R.</v>
      </c>
      <c r="D63" s="7">
        <v>454148.17702900001</v>
      </c>
      <c r="E63" s="7">
        <v>4445966.0746799996</v>
      </c>
      <c r="F63" s="8">
        <v>9.76</v>
      </c>
      <c r="G63" s="3">
        <v>9.76</v>
      </c>
      <c r="H63" s="3">
        <v>0</v>
      </c>
      <c r="I63" s="3">
        <v>9.76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4" t="s">
        <v>276</v>
      </c>
      <c r="R63" s="9" t="s">
        <v>274</v>
      </c>
      <c r="S63" s="4" t="s">
        <v>240</v>
      </c>
    </row>
    <row r="64" spans="1:19" ht="30.6" hidden="1" customHeight="1">
      <c r="A64" s="3">
        <v>2012</v>
      </c>
      <c r="B64" s="4" t="s">
        <v>71</v>
      </c>
      <c r="C64" s="4" t="str">
        <f>VLOOKUP(B64,Enterprises!$B$2:$C$84,2)</f>
        <v>BASALT-G. A. R.</v>
      </c>
      <c r="D64" s="7">
        <v>454148.17702900001</v>
      </c>
      <c r="E64" s="7">
        <v>4445966.0746799996</v>
      </c>
      <c r="F64" s="8">
        <v>9.76</v>
      </c>
      <c r="G64" s="3">
        <v>9.76</v>
      </c>
      <c r="H64" s="3">
        <v>0</v>
      </c>
      <c r="I64" s="3">
        <v>9.76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4" t="s">
        <v>276</v>
      </c>
      <c r="R64" s="9" t="s">
        <v>274</v>
      </c>
      <c r="S64" s="4" t="s">
        <v>240</v>
      </c>
    </row>
    <row r="65" spans="1:19" ht="30.6" hidden="1" customHeight="1">
      <c r="A65" s="3">
        <v>2013</v>
      </c>
      <c r="B65" s="4" t="s">
        <v>71</v>
      </c>
      <c r="C65" s="4" t="str">
        <f>VLOOKUP(B65,Enterprises!$B$2:$C$84,2)</f>
        <v>BASALT-G. A. R.</v>
      </c>
      <c r="D65" s="7">
        <v>454148.17702900001</v>
      </c>
      <c r="E65" s="7">
        <v>4445966.0746799996</v>
      </c>
      <c r="F65" s="8">
        <v>9.76</v>
      </c>
      <c r="G65" s="3">
        <v>9.76</v>
      </c>
      <c r="H65" s="3">
        <v>0</v>
      </c>
      <c r="I65" s="3">
        <v>9.76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4" t="s">
        <v>277</v>
      </c>
      <c r="R65" s="9" t="s">
        <v>274</v>
      </c>
      <c r="S65" s="4" t="s">
        <v>240</v>
      </c>
    </row>
    <row r="66" spans="1:19" ht="30.6" hidden="1" customHeight="1">
      <c r="A66" s="3">
        <v>2007</v>
      </c>
      <c r="B66" s="4" t="s">
        <v>73</v>
      </c>
      <c r="C66" s="4" t="str">
        <f>VLOOKUP(B66,Enterprises!$B$2:$C$84,2)</f>
        <v>CONCRETE</v>
      </c>
      <c r="D66" s="7">
        <v>456492.44286399998</v>
      </c>
      <c r="E66" s="7">
        <v>4443611.6826999998</v>
      </c>
      <c r="F66" s="8">
        <v>11.03</v>
      </c>
      <c r="G66" s="3">
        <v>11.03</v>
      </c>
      <c r="H66" s="3">
        <v>0</v>
      </c>
      <c r="I66" s="3">
        <v>11.03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4" t="s">
        <v>242</v>
      </c>
      <c r="R66" s="9" t="s">
        <v>268</v>
      </c>
      <c r="S66" s="4" t="s">
        <v>240</v>
      </c>
    </row>
    <row r="67" spans="1:19" ht="30.6" hidden="1" customHeight="1">
      <c r="A67" s="3">
        <v>2008</v>
      </c>
      <c r="B67" s="4" t="s">
        <v>73</v>
      </c>
      <c r="C67" s="4" t="str">
        <f>VLOOKUP(B67,Enterprises!$B$2:$C$84,2)</f>
        <v>CONCRETE</v>
      </c>
      <c r="D67" s="7">
        <v>456492.44286399998</v>
      </c>
      <c r="E67" s="7">
        <v>4443611.6826999998</v>
      </c>
      <c r="F67" s="8">
        <v>15.298999999999999</v>
      </c>
      <c r="G67" s="3">
        <v>15.298999999999999</v>
      </c>
      <c r="H67" s="3">
        <v>0</v>
      </c>
      <c r="I67" s="3">
        <v>15.298999999999999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4" t="s">
        <v>278</v>
      </c>
      <c r="R67" s="9" t="s">
        <v>268</v>
      </c>
      <c r="S67" s="4" t="s">
        <v>240</v>
      </c>
    </row>
    <row r="68" spans="1:19" ht="30.6" hidden="1" customHeight="1">
      <c r="A68" s="3">
        <v>2007</v>
      </c>
      <c r="B68" s="4" t="s">
        <v>75</v>
      </c>
      <c r="C68" s="4" t="str">
        <f>VLOOKUP(B68,Enterprises!$B$2:$C$84,2)</f>
        <v>ALABASTER</v>
      </c>
      <c r="D68" s="7">
        <v>463578.637208</v>
      </c>
      <c r="E68" s="7">
        <v>4446135.9166700002</v>
      </c>
      <c r="F68" s="8">
        <v>88.25</v>
      </c>
      <c r="G68" s="3">
        <v>27.9</v>
      </c>
      <c r="H68" s="3">
        <v>0</v>
      </c>
      <c r="I68" s="3">
        <v>27.9</v>
      </c>
      <c r="J68" s="3">
        <v>0</v>
      </c>
      <c r="K68" s="3">
        <v>0</v>
      </c>
      <c r="L68" s="3">
        <v>44.52</v>
      </c>
      <c r="M68" s="3">
        <v>15.83</v>
      </c>
      <c r="N68" s="3">
        <v>0</v>
      </c>
      <c r="O68" s="3">
        <v>0</v>
      </c>
      <c r="P68" s="3">
        <v>0</v>
      </c>
      <c r="Q68" s="4" t="s">
        <v>242</v>
      </c>
      <c r="R68" s="9" t="s">
        <v>279</v>
      </c>
      <c r="S68" s="4" t="s">
        <v>240</v>
      </c>
    </row>
    <row r="69" spans="1:19" ht="30.6" hidden="1" customHeight="1">
      <c r="A69" s="3">
        <v>2008</v>
      </c>
      <c r="B69" s="4" t="s">
        <v>75</v>
      </c>
      <c r="C69" s="4" t="str">
        <f>VLOOKUP(B69,Enterprises!$B$2:$C$84,2)</f>
        <v>ALABASTER</v>
      </c>
      <c r="D69" s="7">
        <v>463578.637208</v>
      </c>
      <c r="E69" s="7">
        <v>4446135.9166700002</v>
      </c>
      <c r="F69" s="8">
        <v>63.82</v>
      </c>
      <c r="G69" s="3">
        <v>20.98</v>
      </c>
      <c r="H69" s="3">
        <v>0</v>
      </c>
      <c r="I69" s="3">
        <v>20.98</v>
      </c>
      <c r="J69" s="3">
        <v>0</v>
      </c>
      <c r="K69" s="3">
        <v>0</v>
      </c>
      <c r="L69" s="3">
        <v>31.52</v>
      </c>
      <c r="M69" s="3">
        <v>11.32</v>
      </c>
      <c r="N69" s="3">
        <v>0</v>
      </c>
      <c r="O69" s="3">
        <v>0</v>
      </c>
      <c r="P69" s="3">
        <v>0</v>
      </c>
      <c r="Q69" s="4" t="s">
        <v>280</v>
      </c>
      <c r="R69" s="9" t="s">
        <v>279</v>
      </c>
      <c r="S69" s="4" t="s">
        <v>240</v>
      </c>
    </row>
    <row r="70" spans="1:19" ht="30.6" hidden="1" customHeight="1">
      <c r="A70" s="3">
        <v>2009</v>
      </c>
      <c r="B70" s="4" t="s">
        <v>75</v>
      </c>
      <c r="C70" s="4" t="str">
        <f>VLOOKUP(B70,Enterprises!$B$2:$C$84,2)</f>
        <v>ALABASTER</v>
      </c>
      <c r="D70" s="7">
        <v>463578.637208</v>
      </c>
      <c r="E70" s="7">
        <v>4446135.9166700002</v>
      </c>
      <c r="F70" s="8">
        <v>43.029999999999994</v>
      </c>
      <c r="G70" s="3">
        <v>11.2</v>
      </c>
      <c r="H70" s="3">
        <v>0</v>
      </c>
      <c r="I70" s="3">
        <v>11.2</v>
      </c>
      <c r="J70" s="3">
        <v>0</v>
      </c>
      <c r="K70" s="3">
        <v>0</v>
      </c>
      <c r="L70" s="3">
        <v>24.79</v>
      </c>
      <c r="M70" s="3">
        <v>7.04</v>
      </c>
      <c r="N70" s="3">
        <v>0</v>
      </c>
      <c r="O70" s="3">
        <v>0</v>
      </c>
      <c r="P70" s="3">
        <v>0</v>
      </c>
      <c r="Q70" s="4" t="s">
        <v>280</v>
      </c>
      <c r="R70" s="9" t="s">
        <v>279</v>
      </c>
      <c r="S70" s="4" t="s">
        <v>240</v>
      </c>
    </row>
    <row r="71" spans="1:19" ht="30.6" hidden="1" customHeight="1">
      <c r="A71" s="3">
        <v>2011</v>
      </c>
      <c r="B71" s="4" t="s">
        <v>75</v>
      </c>
      <c r="C71" s="4" t="str">
        <f>VLOOKUP(B71,Enterprises!$B$2:$C$84,2)</f>
        <v>ALABASTER</v>
      </c>
      <c r="D71" s="7">
        <v>463578.637208</v>
      </c>
      <c r="E71" s="7">
        <v>4446135.9166700002</v>
      </c>
      <c r="F71" s="8">
        <v>32.56</v>
      </c>
      <c r="G71" s="3">
        <v>8.2100000000000009</v>
      </c>
      <c r="H71" s="3">
        <v>0</v>
      </c>
      <c r="I71" s="3">
        <v>8.2100000000000009</v>
      </c>
      <c r="J71" s="3">
        <v>0</v>
      </c>
      <c r="K71" s="3">
        <v>0</v>
      </c>
      <c r="L71" s="3">
        <v>18.18</v>
      </c>
      <c r="M71" s="3">
        <v>6.17</v>
      </c>
      <c r="N71" s="3">
        <v>0</v>
      </c>
      <c r="O71" s="3">
        <v>0</v>
      </c>
      <c r="P71" s="3">
        <v>0</v>
      </c>
      <c r="Q71" s="4" t="s">
        <v>281</v>
      </c>
      <c r="R71" s="9" t="s">
        <v>279</v>
      </c>
      <c r="S71" s="4" t="s">
        <v>240</v>
      </c>
    </row>
    <row r="72" spans="1:19" ht="30.6" hidden="1" customHeight="1">
      <c r="A72" s="3">
        <v>2012</v>
      </c>
      <c r="B72" s="4" t="s">
        <v>75</v>
      </c>
      <c r="C72" s="4" t="str">
        <f>VLOOKUP(B72,Enterprises!$B$2:$C$84,2)</f>
        <v>ALABASTER</v>
      </c>
      <c r="D72" s="7">
        <v>463578.637208</v>
      </c>
      <c r="E72" s="7">
        <v>4446135.9166700002</v>
      </c>
      <c r="F72" s="8">
        <v>29.69</v>
      </c>
      <c r="G72" s="3">
        <v>7.49</v>
      </c>
      <c r="H72" s="3">
        <v>0</v>
      </c>
      <c r="I72" s="3">
        <v>7.49</v>
      </c>
      <c r="J72" s="3">
        <v>0</v>
      </c>
      <c r="K72" s="3">
        <v>0</v>
      </c>
      <c r="L72" s="3">
        <v>16.64</v>
      </c>
      <c r="M72" s="3">
        <v>5.56</v>
      </c>
      <c r="N72" s="3">
        <v>0</v>
      </c>
      <c r="O72" s="3">
        <v>0</v>
      </c>
      <c r="P72" s="3">
        <v>0</v>
      </c>
      <c r="Q72" s="4" t="s">
        <v>281</v>
      </c>
      <c r="R72" s="9" t="s">
        <v>279</v>
      </c>
      <c r="S72" s="4" t="s">
        <v>240</v>
      </c>
    </row>
    <row r="73" spans="1:19" ht="30.6" hidden="1" customHeight="1">
      <c r="A73" s="3">
        <v>2013</v>
      </c>
      <c r="B73" s="4" t="s">
        <v>75</v>
      </c>
      <c r="C73" s="4" t="str">
        <f>VLOOKUP(B73,Enterprises!$B$2:$C$84,2)</f>
        <v>ALABASTER</v>
      </c>
      <c r="D73" s="7">
        <v>463578.637208</v>
      </c>
      <c r="E73" s="7">
        <v>4446135.9166700002</v>
      </c>
      <c r="F73" s="8">
        <v>25.97</v>
      </c>
      <c r="G73" s="3">
        <v>5.8</v>
      </c>
      <c r="H73" s="3">
        <v>0</v>
      </c>
      <c r="I73" s="3">
        <v>5.8</v>
      </c>
      <c r="J73" s="3">
        <v>0</v>
      </c>
      <c r="K73" s="3">
        <v>0</v>
      </c>
      <c r="L73" s="3">
        <v>15.08</v>
      </c>
      <c r="M73" s="3">
        <v>5.09</v>
      </c>
      <c r="N73" s="3">
        <v>0</v>
      </c>
      <c r="O73" s="3">
        <v>0</v>
      </c>
      <c r="P73" s="3">
        <v>0</v>
      </c>
      <c r="Q73" s="4" t="s">
        <v>242</v>
      </c>
      <c r="R73" s="9" t="s">
        <v>279</v>
      </c>
      <c r="S73" s="4" t="s">
        <v>240</v>
      </c>
    </row>
    <row r="74" spans="1:19" ht="30.6" hidden="1" customHeight="1">
      <c r="A74" s="3">
        <v>2014</v>
      </c>
      <c r="B74" s="4" t="s">
        <v>75</v>
      </c>
      <c r="C74" s="4" t="str">
        <f>VLOOKUP(B74,Enterprises!$B$2:$C$84,2)</f>
        <v>ALABASTER</v>
      </c>
      <c r="D74" s="7">
        <v>463578.637208</v>
      </c>
      <c r="E74" s="7">
        <v>4446135.9166700002</v>
      </c>
      <c r="F74" s="8">
        <v>22.559999999999995</v>
      </c>
      <c r="G74" s="3">
        <v>5.68</v>
      </c>
      <c r="H74" s="3">
        <v>0</v>
      </c>
      <c r="I74" s="3">
        <v>5.68</v>
      </c>
      <c r="J74" s="3">
        <v>0</v>
      </c>
      <c r="K74" s="3">
        <v>0</v>
      </c>
      <c r="L74" s="3">
        <v>12.62</v>
      </c>
      <c r="M74" s="3">
        <v>4.26</v>
      </c>
      <c r="N74" s="3">
        <v>0</v>
      </c>
      <c r="O74" s="3">
        <v>0</v>
      </c>
      <c r="P74" s="3">
        <v>0</v>
      </c>
      <c r="Q74" s="4" t="s">
        <v>281</v>
      </c>
      <c r="R74" s="9" t="s">
        <v>279</v>
      </c>
      <c r="S74" s="4" t="s">
        <v>240</v>
      </c>
    </row>
    <row r="75" spans="1:19" ht="30.6" hidden="1" customHeight="1">
      <c r="A75" s="3">
        <v>2007</v>
      </c>
      <c r="B75" s="4" t="s">
        <v>77</v>
      </c>
      <c r="C75" s="4" t="str">
        <f>VLOOKUP(B75,Enterprises!$B$2:$C$84,2)</f>
        <v>PLASTERER</v>
      </c>
      <c r="D75" s="7">
        <v>460220.79225499998</v>
      </c>
      <c r="E75" s="7">
        <v>4444743.4397499999</v>
      </c>
      <c r="F75" s="8">
        <v>52.3</v>
      </c>
      <c r="G75" s="3">
        <v>17.399999999999999</v>
      </c>
      <c r="H75" s="3">
        <v>0</v>
      </c>
      <c r="I75" s="3">
        <v>17.399999999999999</v>
      </c>
      <c r="J75" s="3">
        <v>0</v>
      </c>
      <c r="K75" s="3">
        <v>0</v>
      </c>
      <c r="L75" s="3">
        <v>26.5</v>
      </c>
      <c r="M75" s="3">
        <v>8.4</v>
      </c>
      <c r="N75" s="3">
        <v>0</v>
      </c>
      <c r="O75" s="3">
        <v>0</v>
      </c>
      <c r="P75" s="3">
        <v>0</v>
      </c>
      <c r="Q75" s="4" t="s">
        <v>242</v>
      </c>
      <c r="R75" s="9" t="s">
        <v>279</v>
      </c>
      <c r="S75" s="4" t="s">
        <v>240</v>
      </c>
    </row>
    <row r="76" spans="1:19" ht="30.6" hidden="1" customHeight="1">
      <c r="A76" s="3">
        <v>2008</v>
      </c>
      <c r="B76" s="4" t="s">
        <v>77</v>
      </c>
      <c r="C76" s="4" t="str">
        <f>VLOOKUP(B76,Enterprises!$B$2:$C$84,2)</f>
        <v>PLASTERER</v>
      </c>
      <c r="D76" s="7">
        <v>460220.79225499998</v>
      </c>
      <c r="E76" s="7">
        <v>4444743.4397499999</v>
      </c>
      <c r="F76" s="8">
        <v>54.2</v>
      </c>
      <c r="G76" s="3">
        <v>16.8</v>
      </c>
      <c r="H76" s="3">
        <v>0</v>
      </c>
      <c r="I76" s="3">
        <v>16.8</v>
      </c>
      <c r="J76" s="3">
        <v>0</v>
      </c>
      <c r="K76" s="3">
        <v>0</v>
      </c>
      <c r="L76" s="3">
        <v>28.4</v>
      </c>
      <c r="M76" s="3">
        <v>9</v>
      </c>
      <c r="N76" s="3">
        <v>0</v>
      </c>
      <c r="O76" s="3">
        <v>0</v>
      </c>
      <c r="P76" s="3">
        <v>0</v>
      </c>
      <c r="Q76" s="4" t="s">
        <v>282</v>
      </c>
      <c r="R76" s="9" t="s">
        <v>279</v>
      </c>
      <c r="S76" s="4" t="s">
        <v>240</v>
      </c>
    </row>
    <row r="77" spans="1:19" ht="30.6" hidden="1" customHeight="1">
      <c r="A77" s="3">
        <v>2009</v>
      </c>
      <c r="B77" s="4" t="s">
        <v>77</v>
      </c>
      <c r="C77" s="4" t="str">
        <f>VLOOKUP(B77,Enterprises!$B$2:$C$84,2)</f>
        <v>PLASTERER</v>
      </c>
      <c r="D77" s="7">
        <v>460220.79225499998</v>
      </c>
      <c r="E77" s="7">
        <v>4444743.4397499999</v>
      </c>
      <c r="F77" s="8">
        <v>53.2</v>
      </c>
      <c r="G77" s="3">
        <v>16.100000000000001</v>
      </c>
      <c r="H77" s="3">
        <v>0</v>
      </c>
      <c r="I77" s="3">
        <v>16.100000000000001</v>
      </c>
      <c r="J77" s="3">
        <v>0</v>
      </c>
      <c r="K77" s="3">
        <v>0</v>
      </c>
      <c r="L77" s="3">
        <v>29.1</v>
      </c>
      <c r="M77" s="3">
        <v>8</v>
      </c>
      <c r="N77" s="3">
        <v>0</v>
      </c>
      <c r="O77" s="3">
        <v>0</v>
      </c>
      <c r="P77" s="3">
        <v>0</v>
      </c>
      <c r="Q77" s="4" t="s">
        <v>282</v>
      </c>
      <c r="R77" s="9" t="s">
        <v>279</v>
      </c>
      <c r="S77" s="4" t="s">
        <v>240</v>
      </c>
    </row>
    <row r="78" spans="1:19" ht="30.6" hidden="1" customHeight="1">
      <c r="A78" s="3">
        <v>2010</v>
      </c>
      <c r="B78" s="4" t="s">
        <v>77</v>
      </c>
      <c r="C78" s="4" t="str">
        <f>VLOOKUP(B78,Enterprises!$B$2:$C$84,2)</f>
        <v>PLASTERER</v>
      </c>
      <c r="D78" s="7">
        <v>460220.79225499998</v>
      </c>
      <c r="E78" s="7">
        <v>4444743.4397499999</v>
      </c>
      <c r="F78" s="8">
        <v>50.5</v>
      </c>
      <c r="G78" s="3">
        <v>15.1</v>
      </c>
      <c r="H78" s="3">
        <v>0</v>
      </c>
      <c r="I78" s="3">
        <v>15.1</v>
      </c>
      <c r="J78" s="3">
        <v>0</v>
      </c>
      <c r="K78" s="3">
        <v>0</v>
      </c>
      <c r="L78" s="3">
        <v>27.7</v>
      </c>
      <c r="M78" s="3">
        <v>7.7</v>
      </c>
      <c r="N78" s="3">
        <v>0</v>
      </c>
      <c r="O78" s="3">
        <v>0</v>
      </c>
      <c r="P78" s="3">
        <v>0</v>
      </c>
      <c r="Q78" s="4" t="s">
        <v>282</v>
      </c>
      <c r="R78" s="9" t="s">
        <v>279</v>
      </c>
      <c r="S78" s="4" t="s">
        <v>240</v>
      </c>
    </row>
    <row r="79" spans="1:19" ht="30.6" hidden="1" customHeight="1">
      <c r="A79" s="3">
        <v>2011</v>
      </c>
      <c r="B79" s="4" t="s">
        <v>77</v>
      </c>
      <c r="C79" s="4" t="str">
        <f>VLOOKUP(B79,Enterprises!$B$2:$C$84,2)</f>
        <v>PLASTERER</v>
      </c>
      <c r="D79" s="7">
        <v>460220.79225499998</v>
      </c>
      <c r="E79" s="7">
        <v>4444743.4397499999</v>
      </c>
      <c r="F79" s="8">
        <v>43.1</v>
      </c>
      <c r="G79" s="3">
        <v>12.6</v>
      </c>
      <c r="H79" s="3">
        <v>0</v>
      </c>
      <c r="I79" s="3">
        <v>12.6</v>
      </c>
      <c r="J79" s="3">
        <v>0</v>
      </c>
      <c r="K79" s="3">
        <v>0</v>
      </c>
      <c r="L79" s="3">
        <v>22.4</v>
      </c>
      <c r="M79" s="3">
        <v>8.1</v>
      </c>
      <c r="N79" s="3">
        <v>0</v>
      </c>
      <c r="O79" s="3">
        <v>0</v>
      </c>
      <c r="P79" s="3">
        <v>0</v>
      </c>
      <c r="Q79" s="4" t="s">
        <v>283</v>
      </c>
      <c r="R79" s="9" t="s">
        <v>279</v>
      </c>
      <c r="S79" s="4" t="s">
        <v>240</v>
      </c>
    </row>
    <row r="80" spans="1:19" ht="30.6" hidden="1" customHeight="1">
      <c r="A80" s="3">
        <v>2012</v>
      </c>
      <c r="B80" s="4" t="s">
        <v>77</v>
      </c>
      <c r="C80" s="4" t="str">
        <f>VLOOKUP(B80,Enterprises!$B$2:$C$84,2)</f>
        <v>PLASTERER</v>
      </c>
      <c r="D80" s="7">
        <v>460220.79225499998</v>
      </c>
      <c r="E80" s="7">
        <v>4444743.4397499999</v>
      </c>
      <c r="F80" s="8">
        <v>32.200000000000003</v>
      </c>
      <c r="G80" s="3">
        <v>11.4</v>
      </c>
      <c r="H80" s="3">
        <v>0</v>
      </c>
      <c r="I80" s="3">
        <v>11.4</v>
      </c>
      <c r="J80" s="3">
        <v>0</v>
      </c>
      <c r="K80" s="3">
        <v>0</v>
      </c>
      <c r="L80" s="3">
        <v>15.4</v>
      </c>
      <c r="M80" s="3">
        <v>5.4</v>
      </c>
      <c r="N80" s="3">
        <v>0</v>
      </c>
      <c r="O80" s="3">
        <v>0</v>
      </c>
      <c r="P80" s="3">
        <v>0</v>
      </c>
      <c r="Q80" s="4" t="s">
        <v>283</v>
      </c>
      <c r="R80" s="9" t="s">
        <v>279</v>
      </c>
      <c r="S80" s="4" t="s">
        <v>240</v>
      </c>
    </row>
    <row r="81" spans="1:19" ht="30.6" hidden="1" customHeight="1">
      <c r="A81" s="3">
        <v>2013</v>
      </c>
      <c r="B81" s="4" t="s">
        <v>77</v>
      </c>
      <c r="C81" s="4" t="str">
        <f>VLOOKUP(B81,Enterprises!$B$2:$C$84,2)</f>
        <v>PLASTERER</v>
      </c>
      <c r="D81" s="7">
        <v>460220.79225499998</v>
      </c>
      <c r="E81" s="7">
        <v>4444743.4397499999</v>
      </c>
      <c r="F81" s="8">
        <v>27.400000000000002</v>
      </c>
      <c r="G81" s="3">
        <v>8.9</v>
      </c>
      <c r="H81" s="3">
        <v>0</v>
      </c>
      <c r="I81" s="3">
        <v>8.9</v>
      </c>
      <c r="J81" s="3">
        <v>0</v>
      </c>
      <c r="K81" s="3">
        <v>0</v>
      </c>
      <c r="L81" s="3">
        <v>15.2</v>
      </c>
      <c r="M81" s="3">
        <v>3.3</v>
      </c>
      <c r="N81" s="3">
        <v>0</v>
      </c>
      <c r="O81" s="3">
        <v>0</v>
      </c>
      <c r="P81" s="3">
        <v>0</v>
      </c>
      <c r="Q81" s="4" t="s">
        <v>283</v>
      </c>
      <c r="R81" s="9" t="s">
        <v>279</v>
      </c>
      <c r="S81" s="4" t="s">
        <v>240</v>
      </c>
    </row>
    <row r="82" spans="1:19" ht="30.6" hidden="1" customHeight="1">
      <c r="A82" s="3">
        <v>2014</v>
      </c>
      <c r="B82" s="4" t="s">
        <v>77</v>
      </c>
      <c r="C82" s="4" t="str">
        <f>VLOOKUP(B82,Enterprises!$B$2:$C$84,2)</f>
        <v>PLASTERER</v>
      </c>
      <c r="D82" s="7">
        <v>460220.79225499998</v>
      </c>
      <c r="E82" s="7">
        <v>4444743.4397499999</v>
      </c>
      <c r="F82" s="8">
        <v>24.8</v>
      </c>
      <c r="G82" s="3">
        <v>7.9</v>
      </c>
      <c r="H82" s="3">
        <v>0</v>
      </c>
      <c r="I82" s="3">
        <v>7.9</v>
      </c>
      <c r="J82" s="3">
        <v>0</v>
      </c>
      <c r="K82" s="3">
        <v>0</v>
      </c>
      <c r="L82" s="3">
        <v>13.9</v>
      </c>
      <c r="M82" s="3">
        <v>3</v>
      </c>
      <c r="N82" s="3">
        <v>0</v>
      </c>
      <c r="O82" s="3">
        <v>0</v>
      </c>
      <c r="P82" s="3">
        <v>0</v>
      </c>
      <c r="Q82" s="4" t="s">
        <v>283</v>
      </c>
      <c r="R82" s="9" t="s">
        <v>279</v>
      </c>
      <c r="S82" s="4" t="s">
        <v>240</v>
      </c>
    </row>
    <row r="83" spans="1:19" ht="30.6" hidden="1" customHeight="1">
      <c r="A83" s="3">
        <v>2007</v>
      </c>
      <c r="B83" s="4" t="s">
        <v>79</v>
      </c>
      <c r="C83" s="4" t="s">
        <v>498</v>
      </c>
      <c r="D83" s="7">
        <v>461386.759364</v>
      </c>
      <c r="E83" s="7">
        <v>4449529.1712100003</v>
      </c>
      <c r="F83" s="8">
        <v>10</v>
      </c>
      <c r="G83" s="3">
        <v>10</v>
      </c>
      <c r="H83" s="3">
        <v>0</v>
      </c>
      <c r="I83" s="3">
        <v>10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4" t="s">
        <v>242</v>
      </c>
      <c r="R83" s="9" t="s">
        <v>284</v>
      </c>
      <c r="S83" s="4" t="s">
        <v>236</v>
      </c>
    </row>
    <row r="84" spans="1:19" ht="30.6" hidden="1" customHeight="1">
      <c r="A84" s="3">
        <v>2008</v>
      </c>
      <c r="B84" s="4" t="s">
        <v>79</v>
      </c>
      <c r="C84" s="4" t="s">
        <v>498</v>
      </c>
      <c r="D84" s="7">
        <v>461386.759364</v>
      </c>
      <c r="E84" s="7">
        <v>4449529.1712100003</v>
      </c>
      <c r="F84" s="8">
        <v>10</v>
      </c>
      <c r="G84" s="3">
        <v>10</v>
      </c>
      <c r="H84" s="3">
        <v>0</v>
      </c>
      <c r="I84" s="3">
        <v>10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4" t="s">
        <v>285</v>
      </c>
      <c r="R84" s="9" t="s">
        <v>284</v>
      </c>
      <c r="S84" s="4" t="s">
        <v>236</v>
      </c>
    </row>
    <row r="85" spans="1:19" ht="30.6" hidden="1" customHeight="1">
      <c r="A85" s="3">
        <v>2008</v>
      </c>
      <c r="B85" s="4" t="s">
        <v>80</v>
      </c>
      <c r="C85" s="4" t="str">
        <f>VLOOKUP(B85,Enterprises!$B$2:$C$84,2)</f>
        <v>GRAND TOBACCO</v>
      </c>
      <c r="D85" s="7">
        <v>457418.02002</v>
      </c>
      <c r="E85" s="7">
        <v>4444186.7792800004</v>
      </c>
      <c r="F85" s="8">
        <v>9.02</v>
      </c>
      <c r="G85" s="3">
        <v>0.76</v>
      </c>
      <c r="H85" s="3">
        <v>0.76</v>
      </c>
      <c r="I85" s="3">
        <v>0</v>
      </c>
      <c r="J85" s="3">
        <v>0</v>
      </c>
      <c r="K85" s="3">
        <v>0</v>
      </c>
      <c r="L85" s="3">
        <v>6.02</v>
      </c>
      <c r="M85" s="3">
        <v>2.2400000000000002</v>
      </c>
      <c r="N85" s="3">
        <v>0</v>
      </c>
      <c r="O85" s="3">
        <v>0</v>
      </c>
      <c r="P85" s="3">
        <v>0</v>
      </c>
      <c r="Q85" s="4" t="s">
        <v>286</v>
      </c>
      <c r="R85" s="9" t="s">
        <v>287</v>
      </c>
      <c r="S85" s="4" t="s">
        <v>288</v>
      </c>
    </row>
    <row r="86" spans="1:19" ht="30.6" hidden="1" customHeight="1">
      <c r="A86" s="3">
        <v>2009</v>
      </c>
      <c r="B86" s="4" t="s">
        <v>80</v>
      </c>
      <c r="C86" s="4" t="str">
        <f>VLOOKUP(B86,Enterprises!$B$2:$C$84,2)</f>
        <v>GRAND TOBACCO</v>
      </c>
      <c r="D86" s="7">
        <v>457418.02002</v>
      </c>
      <c r="E86" s="7">
        <v>4444186.7792800004</v>
      </c>
      <c r="F86" s="8">
        <v>14.9</v>
      </c>
      <c r="G86" s="3">
        <v>0.5</v>
      </c>
      <c r="H86" s="3">
        <v>0.5</v>
      </c>
      <c r="I86" s="3">
        <v>0</v>
      </c>
      <c r="J86" s="3">
        <v>0</v>
      </c>
      <c r="K86" s="3">
        <v>0</v>
      </c>
      <c r="L86" s="3">
        <v>10.5</v>
      </c>
      <c r="M86" s="3">
        <v>3.9</v>
      </c>
      <c r="N86" s="3">
        <v>0</v>
      </c>
      <c r="O86" s="3">
        <v>0</v>
      </c>
      <c r="P86" s="3">
        <v>0</v>
      </c>
      <c r="Q86" s="4" t="s">
        <v>289</v>
      </c>
      <c r="R86" s="9" t="s">
        <v>287</v>
      </c>
      <c r="S86" s="4" t="s">
        <v>288</v>
      </c>
    </row>
    <row r="87" spans="1:19" ht="30.6" hidden="1" customHeight="1">
      <c r="A87" s="3">
        <v>2007</v>
      </c>
      <c r="B87" s="4" t="s">
        <v>82</v>
      </c>
      <c r="C87" s="4" t="s">
        <v>499</v>
      </c>
      <c r="D87" s="7">
        <v>457345.654415</v>
      </c>
      <c r="E87" s="7">
        <v>4443892.2561299996</v>
      </c>
      <c r="F87" s="8">
        <v>21.6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16</v>
      </c>
      <c r="M87" s="3">
        <v>5.6</v>
      </c>
      <c r="N87" s="3">
        <v>0</v>
      </c>
      <c r="O87" s="3">
        <v>0</v>
      </c>
      <c r="P87" s="3">
        <v>0</v>
      </c>
      <c r="Q87" s="4" t="s">
        <v>242</v>
      </c>
      <c r="R87" s="9" t="s">
        <v>290</v>
      </c>
      <c r="S87" s="4" t="s">
        <v>230</v>
      </c>
    </row>
    <row r="88" spans="1:19" ht="30.6" hidden="1" customHeight="1">
      <c r="A88" s="3">
        <v>2008</v>
      </c>
      <c r="B88" s="4" t="s">
        <v>82</v>
      </c>
      <c r="C88" s="4" t="s">
        <v>499</v>
      </c>
      <c r="D88" s="7">
        <v>457345.654415</v>
      </c>
      <c r="E88" s="7">
        <v>4443892.2561299996</v>
      </c>
      <c r="F88" s="8">
        <v>37.720000000000006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28.7</v>
      </c>
      <c r="M88" s="3">
        <v>9</v>
      </c>
      <c r="N88" s="3">
        <v>0</v>
      </c>
      <c r="O88" s="3">
        <v>0</v>
      </c>
      <c r="P88" s="3">
        <v>0.02</v>
      </c>
      <c r="Q88" s="4" t="s">
        <v>291</v>
      </c>
      <c r="R88" s="9" t="s">
        <v>290</v>
      </c>
      <c r="S88" s="4" t="s">
        <v>230</v>
      </c>
    </row>
    <row r="89" spans="1:19" ht="30.6" hidden="1" customHeight="1">
      <c r="A89" s="3">
        <v>2009</v>
      </c>
      <c r="B89" s="4" t="s">
        <v>82</v>
      </c>
      <c r="C89" s="4" t="s">
        <v>499</v>
      </c>
      <c r="D89" s="7">
        <v>457345.654415</v>
      </c>
      <c r="E89" s="7">
        <v>4443892.2561299996</v>
      </c>
      <c r="F89" s="8">
        <v>41.120000000000005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31.5</v>
      </c>
      <c r="M89" s="3">
        <v>9.6</v>
      </c>
      <c r="N89" s="3">
        <v>0</v>
      </c>
      <c r="O89" s="3">
        <v>0</v>
      </c>
      <c r="P89" s="3">
        <v>0.02</v>
      </c>
      <c r="Q89" s="4" t="s">
        <v>291</v>
      </c>
      <c r="R89" s="9" t="s">
        <v>290</v>
      </c>
      <c r="S89" s="4" t="s">
        <v>230</v>
      </c>
    </row>
    <row r="90" spans="1:19" ht="30.6" hidden="1" customHeight="1">
      <c r="A90" s="3">
        <v>2010</v>
      </c>
      <c r="B90" s="4" t="s">
        <v>82</v>
      </c>
      <c r="C90" s="4" t="s">
        <v>499</v>
      </c>
      <c r="D90" s="7">
        <v>457345.654415</v>
      </c>
      <c r="E90" s="7">
        <v>4443892.2561299996</v>
      </c>
      <c r="F90" s="8">
        <v>46.72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35.799999999999997</v>
      </c>
      <c r="M90" s="3">
        <v>10.9</v>
      </c>
      <c r="N90" s="3">
        <v>0</v>
      </c>
      <c r="O90" s="3">
        <v>0</v>
      </c>
      <c r="P90" s="3">
        <v>0.02</v>
      </c>
      <c r="Q90" s="4" t="s">
        <v>291</v>
      </c>
      <c r="R90" s="9" t="s">
        <v>290</v>
      </c>
      <c r="S90" s="4" t="s">
        <v>230</v>
      </c>
    </row>
    <row r="91" spans="1:19" ht="30.6" hidden="1" customHeight="1">
      <c r="A91" s="3">
        <v>2011</v>
      </c>
      <c r="B91" s="4" t="s">
        <v>82</v>
      </c>
      <c r="C91" s="4" t="s">
        <v>499</v>
      </c>
      <c r="D91" s="7">
        <v>457345.654415</v>
      </c>
      <c r="E91" s="7">
        <v>4443892.2561299996</v>
      </c>
      <c r="F91" s="8">
        <v>50.92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39</v>
      </c>
      <c r="M91" s="3">
        <v>11.9</v>
      </c>
      <c r="N91" s="3">
        <v>0</v>
      </c>
      <c r="O91" s="3">
        <v>0</v>
      </c>
      <c r="P91" s="3">
        <v>0.02</v>
      </c>
      <c r="Q91" s="4" t="s">
        <v>291</v>
      </c>
      <c r="R91" s="9" t="s">
        <v>290</v>
      </c>
      <c r="S91" s="4" t="s">
        <v>230</v>
      </c>
    </row>
    <row r="92" spans="1:19" ht="30.6" hidden="1" customHeight="1">
      <c r="A92" s="3">
        <v>2012</v>
      </c>
      <c r="B92" s="4" t="s">
        <v>82</v>
      </c>
      <c r="C92" s="4" t="s">
        <v>499</v>
      </c>
      <c r="D92" s="7">
        <v>457345.654415</v>
      </c>
      <c r="E92" s="7">
        <v>4443892.2561299996</v>
      </c>
      <c r="F92" s="8">
        <v>54.82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42</v>
      </c>
      <c r="M92" s="3">
        <v>12.8</v>
      </c>
      <c r="N92" s="3">
        <v>0</v>
      </c>
      <c r="O92" s="3">
        <v>0</v>
      </c>
      <c r="P92" s="3">
        <v>0.02</v>
      </c>
      <c r="Q92" s="4" t="s">
        <v>291</v>
      </c>
      <c r="R92" s="9" t="s">
        <v>290</v>
      </c>
      <c r="S92" s="4" t="s">
        <v>230</v>
      </c>
    </row>
    <row r="93" spans="1:19" ht="30.6" hidden="1" customHeight="1">
      <c r="A93" s="3">
        <v>2013</v>
      </c>
      <c r="B93" s="4" t="s">
        <v>82</v>
      </c>
      <c r="C93" s="4" t="s">
        <v>499</v>
      </c>
      <c r="D93" s="7">
        <v>457345.654415</v>
      </c>
      <c r="E93" s="7">
        <v>4443892.2561299996</v>
      </c>
      <c r="F93" s="8">
        <v>66.06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49.9</v>
      </c>
      <c r="M93" s="3">
        <v>14.9</v>
      </c>
      <c r="N93" s="3">
        <v>0</v>
      </c>
      <c r="O93" s="3">
        <v>0.30499999999999999</v>
      </c>
      <c r="P93" s="3">
        <v>0.95499999999999996</v>
      </c>
      <c r="Q93" s="4" t="s">
        <v>292</v>
      </c>
      <c r="R93" s="9" t="s">
        <v>290</v>
      </c>
      <c r="S93" s="4" t="s">
        <v>230</v>
      </c>
    </row>
    <row r="94" spans="1:19" ht="30.6" hidden="1" customHeight="1">
      <c r="A94" s="3">
        <v>2014</v>
      </c>
      <c r="B94" s="4" t="s">
        <v>82</v>
      </c>
      <c r="C94" s="4" t="s">
        <v>499</v>
      </c>
      <c r="D94" s="7">
        <v>457345.654415</v>
      </c>
      <c r="E94" s="7">
        <v>4443892.2561299996</v>
      </c>
      <c r="F94" s="8">
        <v>74.715000000000003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56.4</v>
      </c>
      <c r="M94" s="3">
        <v>16.600000000000001</v>
      </c>
      <c r="N94" s="3">
        <v>0</v>
      </c>
      <c r="O94" s="3">
        <v>0.22600000000000001</v>
      </c>
      <c r="P94" s="3">
        <v>1.4890000000000001</v>
      </c>
      <c r="Q94" s="4" t="s">
        <v>292</v>
      </c>
      <c r="R94" s="9" t="s">
        <v>290</v>
      </c>
      <c r="S94" s="4" t="s">
        <v>230</v>
      </c>
    </row>
    <row r="95" spans="1:19" ht="30.6" hidden="1" customHeight="1">
      <c r="A95" s="3">
        <v>2007</v>
      </c>
      <c r="B95" s="4" t="s">
        <v>83</v>
      </c>
      <c r="C95" s="4" t="str">
        <f>VLOOKUP(B95,Enterprises!$B$2:$C$84,2)</f>
        <v>IN THE BUILDING</v>
      </c>
      <c r="D95" s="7">
        <v>458071.68001499999</v>
      </c>
      <c r="E95" s="7">
        <v>4447880.2579800002</v>
      </c>
      <c r="F95" s="8">
        <v>68.387</v>
      </c>
      <c r="G95" s="3">
        <v>59.924999999999997</v>
      </c>
      <c r="H95" s="3">
        <v>1.45</v>
      </c>
      <c r="I95" s="3">
        <v>58.475000000000001</v>
      </c>
      <c r="J95" s="3">
        <v>0</v>
      </c>
      <c r="K95" s="3">
        <v>0</v>
      </c>
      <c r="L95" s="3">
        <v>6.32</v>
      </c>
      <c r="M95" s="3">
        <v>2.1040000000000001</v>
      </c>
      <c r="N95" s="3">
        <v>0</v>
      </c>
      <c r="O95" s="3">
        <v>0</v>
      </c>
      <c r="P95" s="3">
        <v>3.7999999999999999E-2</v>
      </c>
      <c r="Q95" s="4" t="s">
        <v>242</v>
      </c>
      <c r="R95" s="9" t="s">
        <v>235</v>
      </c>
      <c r="S95" s="4" t="s">
        <v>236</v>
      </c>
    </row>
    <row r="96" spans="1:19" ht="30.6" hidden="1" customHeight="1">
      <c r="A96" s="3">
        <v>2008</v>
      </c>
      <c r="B96" s="4" t="s">
        <v>83</v>
      </c>
      <c r="C96" s="4" t="str">
        <f>VLOOKUP(B96,Enterprises!$B$2:$C$84,2)</f>
        <v>IN THE BUILDING</v>
      </c>
      <c r="D96" s="7">
        <v>458071.68001499999</v>
      </c>
      <c r="E96" s="7">
        <v>4447880.2579800002</v>
      </c>
      <c r="F96" s="8">
        <v>39.211999999999996</v>
      </c>
      <c r="G96" s="3">
        <v>34.49</v>
      </c>
      <c r="H96" s="3">
        <v>0.88</v>
      </c>
      <c r="I96" s="3">
        <v>33.61</v>
      </c>
      <c r="J96" s="3">
        <v>0</v>
      </c>
      <c r="K96" s="3">
        <v>0</v>
      </c>
      <c r="L96" s="3">
        <v>3.5</v>
      </c>
      <c r="M96" s="3">
        <v>1.19</v>
      </c>
      <c r="N96" s="3">
        <v>0</v>
      </c>
      <c r="O96" s="3">
        <v>0</v>
      </c>
      <c r="P96" s="3">
        <v>3.2000000000000001E-2</v>
      </c>
      <c r="Q96" s="4" t="s">
        <v>293</v>
      </c>
      <c r="R96" s="9" t="s">
        <v>235</v>
      </c>
      <c r="S96" s="4" t="s">
        <v>236</v>
      </c>
    </row>
    <row r="97" spans="1:19" ht="30.6" hidden="1" customHeight="1">
      <c r="A97" s="3">
        <v>2009</v>
      </c>
      <c r="B97" s="4" t="s">
        <v>83</v>
      </c>
      <c r="C97" s="4" t="str">
        <f>VLOOKUP(B97,Enterprises!$B$2:$C$84,2)</f>
        <v>IN THE BUILDING</v>
      </c>
      <c r="D97" s="7">
        <v>458071.68001499999</v>
      </c>
      <c r="E97" s="7">
        <v>4447880.2579800002</v>
      </c>
      <c r="F97" s="8">
        <v>39.204000000000001</v>
      </c>
      <c r="G97" s="3">
        <v>34.49</v>
      </c>
      <c r="H97" s="3">
        <v>0.88</v>
      </c>
      <c r="I97" s="3">
        <v>33.61</v>
      </c>
      <c r="J97" s="3">
        <v>0</v>
      </c>
      <c r="K97" s="3">
        <v>0</v>
      </c>
      <c r="L97" s="3">
        <v>3.5</v>
      </c>
      <c r="M97" s="3">
        <v>1.19</v>
      </c>
      <c r="N97" s="3">
        <v>0</v>
      </c>
      <c r="O97" s="3">
        <v>0</v>
      </c>
      <c r="P97" s="3">
        <v>2.4E-2</v>
      </c>
      <c r="Q97" s="4" t="s">
        <v>294</v>
      </c>
      <c r="R97" s="9" t="s">
        <v>235</v>
      </c>
      <c r="S97" s="4" t="s">
        <v>236</v>
      </c>
    </row>
    <row r="98" spans="1:19" ht="30.6" hidden="1" customHeight="1">
      <c r="A98" s="3">
        <v>2010</v>
      </c>
      <c r="B98" s="4" t="s">
        <v>83</v>
      </c>
      <c r="C98" s="4" t="str">
        <f>VLOOKUP(B98,Enterprises!$B$2:$C$84,2)</f>
        <v>IN THE BUILDING</v>
      </c>
      <c r="D98" s="7">
        <v>458071.68001499999</v>
      </c>
      <c r="E98" s="7">
        <v>4447880.2579800002</v>
      </c>
      <c r="F98" s="8">
        <v>44.088000000000001</v>
      </c>
      <c r="G98" s="3">
        <v>35.230000000000004</v>
      </c>
      <c r="H98" s="3">
        <v>0.88</v>
      </c>
      <c r="I98" s="3">
        <v>34.35</v>
      </c>
      <c r="J98" s="3">
        <v>0</v>
      </c>
      <c r="K98" s="3">
        <v>0</v>
      </c>
      <c r="L98" s="3">
        <v>3.73</v>
      </c>
      <c r="M98" s="3">
        <v>1.27</v>
      </c>
      <c r="N98" s="3">
        <v>0</v>
      </c>
      <c r="O98" s="3">
        <v>3.82</v>
      </c>
      <c r="P98" s="3">
        <v>3.7999999999999999E-2</v>
      </c>
      <c r="Q98" s="4" t="s">
        <v>293</v>
      </c>
      <c r="R98" s="9" t="s">
        <v>235</v>
      </c>
      <c r="S98" s="4" t="s">
        <v>236</v>
      </c>
    </row>
    <row r="99" spans="1:19" ht="30.6" hidden="1" customHeight="1">
      <c r="A99" s="3">
        <v>2012</v>
      </c>
      <c r="B99" s="4" t="s">
        <v>83</v>
      </c>
      <c r="C99" s="4" t="str">
        <f>VLOOKUP(B99,Enterprises!$B$2:$C$84,2)</f>
        <v>IN THE BUILDING</v>
      </c>
      <c r="D99" s="7">
        <v>458071.68001499999</v>
      </c>
      <c r="E99" s="7">
        <v>4447880.2579800002</v>
      </c>
      <c r="F99" s="8">
        <v>15.124000000000001</v>
      </c>
      <c r="G99" s="3">
        <v>14.08</v>
      </c>
      <c r="H99" s="3">
        <v>0.88</v>
      </c>
      <c r="I99" s="3">
        <v>13.2</v>
      </c>
      <c r="J99" s="3">
        <v>0</v>
      </c>
      <c r="K99" s="3">
        <v>0</v>
      </c>
      <c r="L99" s="3">
        <v>0.81</v>
      </c>
      <c r="M99" s="3">
        <v>0.21</v>
      </c>
      <c r="N99" s="3">
        <v>0</v>
      </c>
      <c r="O99" s="3">
        <v>0</v>
      </c>
      <c r="P99" s="3">
        <v>2.4E-2</v>
      </c>
      <c r="Q99" s="4" t="s">
        <v>293</v>
      </c>
      <c r="R99" s="9" t="s">
        <v>235</v>
      </c>
      <c r="S99" s="4" t="s">
        <v>236</v>
      </c>
    </row>
    <row r="100" spans="1:19" ht="30.6" hidden="1" customHeight="1">
      <c r="A100" s="3">
        <v>2013</v>
      </c>
      <c r="B100" s="4" t="s">
        <v>85</v>
      </c>
      <c r="C100" s="4" t="str">
        <f>VLOOKUP(B100,Enterprises!$B$2:$C$84,2)</f>
        <v>DALMA INVEST</v>
      </c>
      <c r="D100" s="7">
        <v>456591.67533</v>
      </c>
      <c r="E100" s="7">
        <v>4447791.0429499997</v>
      </c>
      <c r="F100" s="8">
        <v>9.51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7.2</v>
      </c>
      <c r="M100" s="3">
        <v>2.31</v>
      </c>
      <c r="N100" s="3">
        <v>0</v>
      </c>
      <c r="O100" s="3">
        <v>0</v>
      </c>
      <c r="P100" s="3">
        <v>0</v>
      </c>
      <c r="Q100" s="4" t="s">
        <v>295</v>
      </c>
      <c r="R100" s="9" t="s">
        <v>296</v>
      </c>
      <c r="S100" s="4" t="s">
        <v>297</v>
      </c>
    </row>
    <row r="101" spans="1:19" ht="30.6" hidden="1" customHeight="1">
      <c r="A101" s="3">
        <v>2014</v>
      </c>
      <c r="B101" s="4" t="s">
        <v>87</v>
      </c>
      <c r="C101" s="4" t="str">
        <f>VLOOKUP(B101,Enterprises!$B$2:$C$84,2)</f>
        <v>DELTA FRAGMENTS</v>
      </c>
      <c r="D101" s="7">
        <v>459370.115567</v>
      </c>
      <c r="E101" s="7">
        <v>4443249.3293599999</v>
      </c>
      <c r="F101" s="8">
        <v>12.49</v>
      </c>
      <c r="G101" s="3">
        <v>12.49</v>
      </c>
      <c r="H101" s="3">
        <v>0</v>
      </c>
      <c r="I101" s="3">
        <v>12.49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4" t="s">
        <v>242</v>
      </c>
      <c r="R101" s="9" t="s">
        <v>284</v>
      </c>
      <c r="S101" s="4" t="s">
        <v>236</v>
      </c>
    </row>
    <row r="102" spans="1:19" ht="30.6" hidden="1" customHeight="1">
      <c r="A102" s="3">
        <v>2013</v>
      </c>
      <c r="B102" s="4" t="s">
        <v>89</v>
      </c>
      <c r="C102" s="4" t="str">
        <f>VLOOKUP(B102,Enterprises!$B$2:$C$84,2)</f>
        <v>DOST INTERNATIONAL</v>
      </c>
      <c r="D102" s="7">
        <v>455135.18824699998</v>
      </c>
      <c r="E102" s="7">
        <v>4444541.9267199999</v>
      </c>
      <c r="F102" s="8">
        <v>11.639999999999999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8.36</v>
      </c>
      <c r="M102" s="3">
        <v>3.28</v>
      </c>
      <c r="N102" s="3">
        <v>0</v>
      </c>
      <c r="O102" s="3">
        <v>0</v>
      </c>
      <c r="P102" s="3">
        <v>0</v>
      </c>
      <c r="Q102" s="4" t="s">
        <v>295</v>
      </c>
      <c r="R102" s="9" t="s">
        <v>298</v>
      </c>
      <c r="S102" s="4" t="s">
        <v>230</v>
      </c>
    </row>
    <row r="103" spans="1:19" ht="30.6" hidden="1" customHeight="1">
      <c r="A103" s="3">
        <v>2014</v>
      </c>
      <c r="B103" s="4" t="s">
        <v>89</v>
      </c>
      <c r="C103" s="4" t="str">
        <f>VLOOKUP(B103,Enterprises!$B$2:$C$84,2)</f>
        <v>DOST INTERNATIONAL</v>
      </c>
      <c r="D103" s="7">
        <v>455135.18824699998</v>
      </c>
      <c r="E103" s="7">
        <v>4444541.9267199999</v>
      </c>
      <c r="F103" s="8">
        <v>11.11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7.98</v>
      </c>
      <c r="M103" s="3">
        <v>3.13</v>
      </c>
      <c r="N103" s="3">
        <v>0</v>
      </c>
      <c r="O103" s="3">
        <v>0</v>
      </c>
      <c r="P103" s="3">
        <v>0</v>
      </c>
      <c r="Q103" s="4" t="s">
        <v>295</v>
      </c>
      <c r="R103" s="9" t="s">
        <v>298</v>
      </c>
      <c r="S103" s="4" t="s">
        <v>230</v>
      </c>
    </row>
    <row r="104" spans="1:19" ht="30.6" hidden="1" customHeight="1">
      <c r="A104" s="3">
        <v>2010</v>
      </c>
      <c r="B104" s="4" t="s">
        <v>91</v>
      </c>
      <c r="C104" s="4" t="str">
        <f>VLOOKUP(B104,Enterprises!$B$2:$C$84,2)</f>
        <v>ROAD Builder</v>
      </c>
      <c r="D104" s="7">
        <v>451398.28983999998</v>
      </c>
      <c r="E104" s="7">
        <v>4448386.8672000002</v>
      </c>
      <c r="F104" s="8">
        <v>20.04</v>
      </c>
      <c r="G104" s="3">
        <v>10.958</v>
      </c>
      <c r="H104" s="3">
        <v>0</v>
      </c>
      <c r="I104" s="3">
        <v>10.958</v>
      </c>
      <c r="J104" s="3">
        <v>0</v>
      </c>
      <c r="K104" s="3">
        <v>0</v>
      </c>
      <c r="L104" s="3">
        <v>6.2249999999999996</v>
      </c>
      <c r="M104" s="3">
        <v>1.647</v>
      </c>
      <c r="N104" s="3">
        <v>1.21</v>
      </c>
      <c r="O104" s="3">
        <v>0</v>
      </c>
      <c r="P104" s="3">
        <v>0</v>
      </c>
      <c r="Q104" s="4" t="s">
        <v>299</v>
      </c>
      <c r="R104" s="9" t="s">
        <v>300</v>
      </c>
      <c r="S104" s="4" t="s">
        <v>301</v>
      </c>
    </row>
    <row r="105" spans="1:19" ht="30.6" hidden="1" customHeight="1">
      <c r="A105" s="3">
        <v>2011</v>
      </c>
      <c r="B105" s="4" t="s">
        <v>91</v>
      </c>
      <c r="C105" s="4" t="str">
        <f>VLOOKUP(B105,Enterprises!$B$2:$C$84,2)</f>
        <v>ROAD Builder</v>
      </c>
      <c r="D105" s="7">
        <v>451398.28983999998</v>
      </c>
      <c r="E105" s="7">
        <v>4448386.8672000002</v>
      </c>
      <c r="F105" s="8">
        <v>10.16</v>
      </c>
      <c r="G105" s="3">
        <v>6.21</v>
      </c>
      <c r="H105" s="3">
        <v>0</v>
      </c>
      <c r="I105" s="3">
        <v>6.21</v>
      </c>
      <c r="J105" s="3">
        <v>0</v>
      </c>
      <c r="K105" s="3">
        <v>0</v>
      </c>
      <c r="L105" s="3">
        <v>2</v>
      </c>
      <c r="M105" s="3">
        <v>0.74</v>
      </c>
      <c r="N105" s="3">
        <v>1.21</v>
      </c>
      <c r="O105" s="3">
        <v>0</v>
      </c>
      <c r="P105" s="3">
        <v>0</v>
      </c>
      <c r="Q105" s="4" t="s">
        <v>242</v>
      </c>
      <c r="R105" s="9" t="s">
        <v>300</v>
      </c>
      <c r="S105" s="4" t="s">
        <v>301</v>
      </c>
    </row>
    <row r="106" spans="1:19" ht="30.6" hidden="1" customHeight="1">
      <c r="A106" s="3">
        <v>2013</v>
      </c>
      <c r="B106" s="4" t="s">
        <v>93</v>
      </c>
      <c r="C106" s="4" t="str">
        <f>VLOOKUP(B106,Enterprises!$B$2:$C$84,2)</f>
        <v>DAUGHTER MARIANNA</v>
      </c>
      <c r="D106" s="7">
        <v>451157.64068499999</v>
      </c>
      <c r="E106" s="7">
        <v>4448716.1953600002</v>
      </c>
      <c r="F106" s="8">
        <v>11.013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8.359</v>
      </c>
      <c r="M106" s="3">
        <v>2.6539999999999999</v>
      </c>
      <c r="N106" s="3">
        <v>0</v>
      </c>
      <c r="O106" s="3">
        <v>0</v>
      </c>
      <c r="P106" s="3">
        <v>0</v>
      </c>
      <c r="Q106" s="4" t="s">
        <v>302</v>
      </c>
      <c r="R106" s="9" t="s">
        <v>303</v>
      </c>
      <c r="S106" s="4" t="s">
        <v>230</v>
      </c>
    </row>
    <row r="107" spans="1:19" ht="30.6" hidden="1" customHeight="1">
      <c r="A107" s="3">
        <v>2014</v>
      </c>
      <c r="B107" s="4" t="s">
        <v>93</v>
      </c>
      <c r="C107" s="4" t="str">
        <f>VLOOKUP(B107,Enterprises!$B$2:$C$84,2)</f>
        <v>DAUGHTER MARIANNA</v>
      </c>
      <c r="D107" s="7">
        <v>451157.64068499999</v>
      </c>
      <c r="E107" s="7">
        <v>4448716.1953600002</v>
      </c>
      <c r="F107" s="8">
        <v>12.45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9.44</v>
      </c>
      <c r="M107" s="3">
        <v>3.01</v>
      </c>
      <c r="N107" s="3">
        <v>0</v>
      </c>
      <c r="O107" s="3">
        <v>0</v>
      </c>
      <c r="P107" s="3">
        <v>0</v>
      </c>
      <c r="Q107" s="4" t="s">
        <v>302</v>
      </c>
      <c r="R107" s="9" t="s">
        <v>303</v>
      </c>
      <c r="S107" s="4" t="s">
        <v>230</v>
      </c>
    </row>
    <row r="108" spans="1:19" ht="30.6" hidden="1" customHeight="1">
      <c r="A108" s="3">
        <v>2011</v>
      </c>
      <c r="B108" s="4" t="s">
        <v>95</v>
      </c>
      <c r="C108" s="4" t="str">
        <f>VLOOKUP(B108,Enterprises!$B$2:$C$84,2)</f>
        <v>EVROTERM</v>
      </c>
      <c r="D108" s="7">
        <v>458046.57698399998</v>
      </c>
      <c r="E108" s="7">
        <v>4447977.0473699998</v>
      </c>
      <c r="F108" s="8">
        <v>11.14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7.96</v>
      </c>
      <c r="M108" s="3">
        <v>3.18</v>
      </c>
      <c r="N108" s="3">
        <v>0</v>
      </c>
      <c r="O108" s="3">
        <v>0</v>
      </c>
      <c r="P108" s="3">
        <v>0</v>
      </c>
      <c r="Q108" s="4" t="s">
        <v>304</v>
      </c>
      <c r="R108" s="9" t="s">
        <v>305</v>
      </c>
      <c r="S108" s="4" t="s">
        <v>224</v>
      </c>
    </row>
    <row r="109" spans="1:19" ht="30.6" hidden="1" customHeight="1">
      <c r="A109" s="3">
        <v>2012</v>
      </c>
      <c r="B109" s="4" t="s">
        <v>95</v>
      </c>
      <c r="C109" s="4" t="str">
        <f>VLOOKUP(B109,Enterprises!$B$2:$C$84,2)</f>
        <v>EVROTERM</v>
      </c>
      <c r="D109" s="7">
        <v>458046.57698399998</v>
      </c>
      <c r="E109" s="7">
        <v>4447977.0473699998</v>
      </c>
      <c r="F109" s="8">
        <v>10.71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7.67</v>
      </c>
      <c r="M109" s="3">
        <v>3.04</v>
      </c>
      <c r="N109" s="3">
        <v>0</v>
      </c>
      <c r="O109" s="3">
        <v>0</v>
      </c>
      <c r="P109" s="3">
        <v>0</v>
      </c>
      <c r="Q109" s="4" t="s">
        <v>304</v>
      </c>
      <c r="R109" s="9" t="s">
        <v>305</v>
      </c>
      <c r="S109" s="4" t="s">
        <v>224</v>
      </c>
    </row>
    <row r="110" spans="1:19" ht="30.6" hidden="1" customHeight="1">
      <c r="A110" s="3">
        <v>2013</v>
      </c>
      <c r="B110" s="4" t="s">
        <v>95</v>
      </c>
      <c r="C110" s="4" t="str">
        <f>VLOOKUP(B110,Enterprises!$B$2:$C$84,2)</f>
        <v>EVROTERM</v>
      </c>
      <c r="D110" s="7">
        <v>458046.57698399998</v>
      </c>
      <c r="E110" s="7">
        <v>4447977.0473699998</v>
      </c>
      <c r="F110" s="8">
        <v>9.6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6.87</v>
      </c>
      <c r="M110" s="3">
        <v>2.73</v>
      </c>
      <c r="N110" s="3">
        <v>0</v>
      </c>
      <c r="O110" s="3">
        <v>0</v>
      </c>
      <c r="P110" s="3">
        <v>0</v>
      </c>
      <c r="Q110" s="4" t="s">
        <v>304</v>
      </c>
      <c r="R110" s="9" t="s">
        <v>305</v>
      </c>
      <c r="S110" s="4" t="s">
        <v>224</v>
      </c>
    </row>
    <row r="111" spans="1:19" ht="30.6" hidden="1" customHeight="1">
      <c r="A111" s="3">
        <v>2014</v>
      </c>
      <c r="B111" s="4" t="s">
        <v>95</v>
      </c>
      <c r="C111" s="4" t="str">
        <f>VLOOKUP(B111,Enterprises!$B$2:$C$84,2)</f>
        <v>EVROTERM</v>
      </c>
      <c r="D111" s="7">
        <v>458046.57698399998</v>
      </c>
      <c r="E111" s="7">
        <v>4447977.0473699998</v>
      </c>
      <c r="F111" s="8">
        <v>9.42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6.74</v>
      </c>
      <c r="M111" s="3">
        <v>2.68</v>
      </c>
      <c r="N111" s="3">
        <v>0</v>
      </c>
      <c r="O111" s="3">
        <v>0</v>
      </c>
      <c r="P111" s="3">
        <v>0</v>
      </c>
      <c r="Q111" s="4" t="s">
        <v>306</v>
      </c>
      <c r="R111" s="9" t="s">
        <v>305</v>
      </c>
      <c r="S111" s="4" t="s">
        <v>224</v>
      </c>
    </row>
    <row r="112" spans="1:19" ht="30.6" hidden="1" customHeight="1">
      <c r="A112" s="3">
        <v>2007</v>
      </c>
      <c r="B112" s="4" t="s">
        <v>97</v>
      </c>
      <c r="C112" s="4" t="str">
        <f>VLOOKUP(B112,Enterprises!$B$2:$C$84,2)</f>
        <v>EUROPE</v>
      </c>
      <c r="D112" s="7">
        <v>454452.07124100003</v>
      </c>
      <c r="E112" s="7">
        <v>4449107.2012099996</v>
      </c>
      <c r="F112" s="8">
        <v>11.425599999999999</v>
      </c>
      <c r="G112" s="3">
        <v>0.67600000000000005</v>
      </c>
      <c r="H112" s="3">
        <v>0</v>
      </c>
      <c r="I112" s="3">
        <v>0.67600000000000005</v>
      </c>
      <c r="J112" s="3">
        <v>0</v>
      </c>
      <c r="K112" s="3">
        <v>0</v>
      </c>
      <c r="L112" s="3">
        <v>9.0679999999999996</v>
      </c>
      <c r="M112" s="3">
        <v>1.6816</v>
      </c>
      <c r="N112" s="3">
        <v>0</v>
      </c>
      <c r="O112" s="3">
        <v>0</v>
      </c>
      <c r="P112" s="3">
        <v>0</v>
      </c>
      <c r="Q112" s="4" t="s">
        <v>242</v>
      </c>
      <c r="R112" s="9" t="s">
        <v>307</v>
      </c>
      <c r="S112" s="4" t="s">
        <v>266</v>
      </c>
    </row>
    <row r="113" spans="1:19" ht="30.6" hidden="1" customHeight="1">
      <c r="A113" s="3">
        <v>2008</v>
      </c>
      <c r="B113" s="4" t="s">
        <v>97</v>
      </c>
      <c r="C113" s="4" t="str">
        <f>VLOOKUP(B113,Enterprises!$B$2:$C$84,2)</f>
        <v>EUROPE</v>
      </c>
      <c r="D113" s="7">
        <v>454452.07124100003</v>
      </c>
      <c r="E113" s="7">
        <v>4449107.2012099996</v>
      </c>
      <c r="F113" s="8">
        <v>40.851199999999992</v>
      </c>
      <c r="G113" s="3">
        <v>21.675999999999998</v>
      </c>
      <c r="H113" s="3">
        <v>21</v>
      </c>
      <c r="I113" s="3">
        <v>0.67600000000000005</v>
      </c>
      <c r="J113" s="3">
        <v>0</v>
      </c>
      <c r="K113" s="3">
        <v>0</v>
      </c>
      <c r="L113" s="3">
        <v>16.29</v>
      </c>
      <c r="M113" s="3">
        <v>2.8852000000000002</v>
      </c>
      <c r="N113" s="3">
        <v>0</v>
      </c>
      <c r="O113" s="3">
        <v>0</v>
      </c>
      <c r="P113" s="3">
        <v>0</v>
      </c>
      <c r="Q113" s="4" t="s">
        <v>308</v>
      </c>
      <c r="R113" s="9" t="s">
        <v>307</v>
      </c>
      <c r="S113" s="4" t="s">
        <v>266</v>
      </c>
    </row>
    <row r="114" spans="1:19" ht="30.6" hidden="1" customHeight="1">
      <c r="A114" s="3">
        <v>2009</v>
      </c>
      <c r="B114" s="4" t="s">
        <v>97</v>
      </c>
      <c r="C114" s="4" t="str">
        <f>VLOOKUP(B114,Enterprises!$B$2:$C$84,2)</f>
        <v>EUROPE</v>
      </c>
      <c r="D114" s="7">
        <v>454452.07124100003</v>
      </c>
      <c r="E114" s="7">
        <v>4449107.2012099996</v>
      </c>
      <c r="F114" s="8">
        <v>40.851199999999992</v>
      </c>
      <c r="G114" s="3">
        <v>21.675999999999998</v>
      </c>
      <c r="H114" s="3">
        <v>21</v>
      </c>
      <c r="I114" s="3">
        <v>0.67600000000000005</v>
      </c>
      <c r="J114" s="3">
        <v>0</v>
      </c>
      <c r="K114" s="3">
        <v>16.29</v>
      </c>
      <c r="L114" s="3">
        <v>2.8852000000000002</v>
      </c>
      <c r="M114" s="3">
        <v>0</v>
      </c>
      <c r="N114" s="3">
        <v>0</v>
      </c>
      <c r="O114" s="3">
        <v>0</v>
      </c>
      <c r="P114" s="3">
        <v>0</v>
      </c>
      <c r="Q114" s="4" t="s">
        <v>308</v>
      </c>
      <c r="R114" s="9" t="s">
        <v>307</v>
      </c>
      <c r="S114" s="4" t="s">
        <v>266</v>
      </c>
    </row>
    <row r="115" spans="1:19" ht="30.6" hidden="1" customHeight="1">
      <c r="A115" s="3">
        <v>2010</v>
      </c>
      <c r="B115" s="4" t="s">
        <v>97</v>
      </c>
      <c r="C115" s="4" t="str">
        <f>VLOOKUP(B115,Enterprises!$B$2:$C$84,2)</f>
        <v>EUROPE</v>
      </c>
      <c r="D115" s="7">
        <v>454452.07124100003</v>
      </c>
      <c r="E115" s="7">
        <v>4449107.2012099996</v>
      </c>
      <c r="F115" s="8">
        <v>40.974499999999999</v>
      </c>
      <c r="G115" s="3">
        <v>21.701000000000001</v>
      </c>
      <c r="H115" s="3">
        <v>21.03</v>
      </c>
      <c r="I115" s="3">
        <v>0.67100000000000004</v>
      </c>
      <c r="J115" s="3">
        <v>0</v>
      </c>
      <c r="K115" s="3">
        <v>0</v>
      </c>
      <c r="L115" s="3">
        <v>16.2895</v>
      </c>
      <c r="M115" s="3">
        <v>2.883</v>
      </c>
      <c r="N115" s="3">
        <v>0</v>
      </c>
      <c r="O115" s="3">
        <v>0</v>
      </c>
      <c r="P115" s="3">
        <v>0.10100000000000001</v>
      </c>
      <c r="Q115" s="4" t="s">
        <v>308</v>
      </c>
      <c r="R115" s="9" t="s">
        <v>307</v>
      </c>
      <c r="S115" s="4" t="s">
        <v>266</v>
      </c>
    </row>
    <row r="116" spans="1:19" ht="30.6" hidden="1" customHeight="1">
      <c r="A116" s="3">
        <v>2011</v>
      </c>
      <c r="B116" s="4" t="s">
        <v>97</v>
      </c>
      <c r="C116" s="4" t="str">
        <f>VLOOKUP(B116,Enterprises!$B$2:$C$84,2)</f>
        <v>EUROPE</v>
      </c>
      <c r="D116" s="7">
        <v>454452.07124100003</v>
      </c>
      <c r="E116" s="7">
        <v>4449107.2012099996</v>
      </c>
      <c r="F116" s="8">
        <v>33.040999999999997</v>
      </c>
      <c r="G116" s="3">
        <v>16.36</v>
      </c>
      <c r="H116" s="3">
        <v>15.85</v>
      </c>
      <c r="I116" s="3">
        <v>0.51</v>
      </c>
      <c r="J116" s="3">
        <v>0</v>
      </c>
      <c r="K116" s="3">
        <v>0</v>
      </c>
      <c r="L116" s="3">
        <v>13.856</v>
      </c>
      <c r="M116" s="3">
        <v>2.59</v>
      </c>
      <c r="N116" s="3">
        <v>0</v>
      </c>
      <c r="O116" s="3">
        <v>0.13400000000000001</v>
      </c>
      <c r="P116" s="3">
        <v>0.10100000000000001</v>
      </c>
      <c r="Q116" s="4" t="s">
        <v>309</v>
      </c>
      <c r="R116" s="9" t="s">
        <v>307</v>
      </c>
      <c r="S116" s="4" t="s">
        <v>266</v>
      </c>
    </row>
    <row r="117" spans="1:19" ht="30.6" hidden="1" customHeight="1">
      <c r="A117" s="3">
        <v>2013</v>
      </c>
      <c r="B117" s="4" t="s">
        <v>97</v>
      </c>
      <c r="C117" s="4" t="str">
        <f>VLOOKUP(B117,Enterprises!$B$2:$C$84,2)</f>
        <v>EUROPE</v>
      </c>
      <c r="D117" s="7">
        <v>454452.07124100003</v>
      </c>
      <c r="E117" s="7">
        <v>4449107.2012099996</v>
      </c>
      <c r="F117" s="8">
        <v>9.6342999999999996</v>
      </c>
      <c r="G117" s="3">
        <v>0.4</v>
      </c>
      <c r="H117" s="3">
        <v>0.4</v>
      </c>
      <c r="I117" s="3">
        <v>0</v>
      </c>
      <c r="J117" s="3">
        <v>0</v>
      </c>
      <c r="K117" s="3">
        <v>0</v>
      </c>
      <c r="L117" s="3">
        <v>6.56</v>
      </c>
      <c r="M117" s="3">
        <v>1.72</v>
      </c>
      <c r="N117" s="3">
        <v>0</v>
      </c>
      <c r="O117" s="3">
        <v>0.54830000000000001</v>
      </c>
      <c r="P117" s="3">
        <v>0.40600000000000003</v>
      </c>
      <c r="Q117" s="4" t="s">
        <v>310</v>
      </c>
      <c r="R117" s="9" t="s">
        <v>307</v>
      </c>
      <c r="S117" s="4" t="s">
        <v>266</v>
      </c>
    </row>
    <row r="118" spans="1:19" ht="30.6" hidden="1" customHeight="1">
      <c r="A118" s="3">
        <v>2014</v>
      </c>
      <c r="B118" s="4" t="s">
        <v>97</v>
      </c>
      <c r="C118" s="4" t="str">
        <f>VLOOKUP(B118,Enterprises!$B$2:$C$84,2)</f>
        <v>EUROPE</v>
      </c>
      <c r="D118" s="7">
        <v>454452.07124100003</v>
      </c>
      <c r="E118" s="7">
        <v>4449107.2012099996</v>
      </c>
      <c r="F118" s="8">
        <v>9.6342999999999996</v>
      </c>
      <c r="G118" s="3">
        <v>0.4</v>
      </c>
      <c r="H118" s="3">
        <v>0.4</v>
      </c>
      <c r="I118" s="3">
        <v>0</v>
      </c>
      <c r="J118" s="3">
        <v>0</v>
      </c>
      <c r="K118" s="3">
        <v>0</v>
      </c>
      <c r="L118" s="3">
        <v>6.56</v>
      </c>
      <c r="M118" s="3">
        <v>1.72</v>
      </c>
      <c r="N118" s="3">
        <v>0</v>
      </c>
      <c r="O118" s="3">
        <v>0.54830000000000001</v>
      </c>
      <c r="P118" s="3">
        <v>0.40600000000000003</v>
      </c>
      <c r="Q118" s="4" t="s">
        <v>310</v>
      </c>
      <c r="R118" s="9" t="s">
        <v>307</v>
      </c>
      <c r="S118" s="4" t="s">
        <v>266</v>
      </c>
    </row>
    <row r="119" spans="1:19" ht="30.6" hidden="1" customHeight="1">
      <c r="A119" s="3">
        <v>2009</v>
      </c>
      <c r="B119" s="4" t="s">
        <v>99</v>
      </c>
      <c r="C119" s="4" t="str">
        <f>VLOOKUP(B119,Enterprises!$B$2:$C$84,2)</f>
        <v>GIDROIZOL</v>
      </c>
      <c r="D119" s="7">
        <v>459922.12990100001</v>
      </c>
      <c r="E119" s="7">
        <v>4449121.0488299998</v>
      </c>
      <c r="F119" s="8">
        <v>11.132099999999999</v>
      </c>
      <c r="G119" s="3">
        <v>7.4999999999999997E-3</v>
      </c>
      <c r="H119" s="3">
        <v>0</v>
      </c>
      <c r="I119" s="3">
        <v>7.4999999999999997E-3</v>
      </c>
      <c r="J119" s="3">
        <v>0</v>
      </c>
      <c r="K119" s="3">
        <v>0</v>
      </c>
      <c r="L119" s="3">
        <v>1.972</v>
      </c>
      <c r="M119" s="3">
        <v>0.67400000000000004</v>
      </c>
      <c r="N119" s="3">
        <v>8.4</v>
      </c>
      <c r="O119" s="3">
        <v>0</v>
      </c>
      <c r="P119" s="3">
        <v>7.8599999999999989E-2</v>
      </c>
      <c r="Q119" s="4" t="s">
        <v>311</v>
      </c>
      <c r="R119" s="9" t="s">
        <v>312</v>
      </c>
      <c r="S119" s="4" t="s">
        <v>313</v>
      </c>
    </row>
    <row r="120" spans="1:19" ht="30.6" hidden="1" customHeight="1">
      <c r="A120" s="3">
        <v>2010</v>
      </c>
      <c r="B120" s="4" t="s">
        <v>99</v>
      </c>
      <c r="C120" s="4" t="str">
        <f>VLOOKUP(B120,Enterprises!$B$2:$C$84,2)</f>
        <v>GIDROIZOL</v>
      </c>
      <c r="D120" s="7">
        <v>459922.12990100001</v>
      </c>
      <c r="E120" s="7">
        <v>4449121.0488299998</v>
      </c>
      <c r="F120" s="8">
        <v>11.132099999999999</v>
      </c>
      <c r="G120" s="3">
        <v>7.4999999999999997E-3</v>
      </c>
      <c r="H120" s="3">
        <v>0</v>
      </c>
      <c r="I120" s="3">
        <v>7.4999999999999997E-3</v>
      </c>
      <c r="J120" s="3">
        <v>0</v>
      </c>
      <c r="K120" s="3">
        <v>0</v>
      </c>
      <c r="L120" s="3">
        <v>1.972</v>
      </c>
      <c r="M120" s="3">
        <v>0.67400000000000004</v>
      </c>
      <c r="N120" s="3">
        <v>8.4</v>
      </c>
      <c r="O120" s="3">
        <v>0</v>
      </c>
      <c r="P120" s="3">
        <v>7.8599999999999989E-2</v>
      </c>
      <c r="Q120" s="4" t="s">
        <v>311</v>
      </c>
      <c r="R120" s="9" t="s">
        <v>312</v>
      </c>
      <c r="S120" s="4" t="s">
        <v>313</v>
      </c>
    </row>
    <row r="121" spans="1:19" ht="30.6" hidden="1" customHeight="1">
      <c r="A121" s="3">
        <v>2011</v>
      </c>
      <c r="B121" s="4" t="s">
        <v>99</v>
      </c>
      <c r="C121" s="4" t="str">
        <f>VLOOKUP(B121,Enterprises!$B$2:$C$84,2)</f>
        <v>GIDROIZOL</v>
      </c>
      <c r="D121" s="7">
        <v>459922.12990100001</v>
      </c>
      <c r="E121" s="7">
        <v>4449121.0488299998</v>
      </c>
      <c r="F121" s="8">
        <v>11.132099999999999</v>
      </c>
      <c r="G121" s="3">
        <v>7.4999999999999997E-3</v>
      </c>
      <c r="H121" s="3">
        <v>0</v>
      </c>
      <c r="I121" s="3">
        <v>7.4999999999999997E-3</v>
      </c>
      <c r="J121" s="3">
        <v>0</v>
      </c>
      <c r="K121" s="3">
        <v>0</v>
      </c>
      <c r="L121" s="3">
        <v>1.972</v>
      </c>
      <c r="M121" s="3">
        <v>0.67400000000000004</v>
      </c>
      <c r="N121" s="3">
        <v>8.4</v>
      </c>
      <c r="O121" s="3">
        <v>0</v>
      </c>
      <c r="P121" s="3">
        <v>7.8599999999999989E-2</v>
      </c>
      <c r="Q121" s="4" t="s">
        <v>311</v>
      </c>
      <c r="R121" s="9" t="s">
        <v>312</v>
      </c>
      <c r="S121" s="4" t="s">
        <v>313</v>
      </c>
    </row>
    <row r="122" spans="1:19" ht="30.6" hidden="1" customHeight="1">
      <c r="A122" s="3">
        <v>2012</v>
      </c>
      <c r="B122" s="4" t="s">
        <v>99</v>
      </c>
      <c r="C122" s="4" t="str">
        <f>VLOOKUP(B122,Enterprises!$B$2:$C$84,2)</f>
        <v>GIDROIZOL</v>
      </c>
      <c r="D122" s="7">
        <v>459922.12990100001</v>
      </c>
      <c r="E122" s="7">
        <v>4449121.0488299998</v>
      </c>
      <c r="F122" s="8">
        <v>11.131499999999999</v>
      </c>
      <c r="G122" s="3">
        <v>7.4999999999999997E-3</v>
      </c>
      <c r="H122" s="3">
        <v>0</v>
      </c>
      <c r="I122" s="3">
        <v>7.4999999999999997E-3</v>
      </c>
      <c r="J122" s="3">
        <v>0</v>
      </c>
      <c r="K122" s="3">
        <v>0</v>
      </c>
      <c r="L122" s="3">
        <v>1.972</v>
      </c>
      <c r="M122" s="3">
        <v>0.67400000000000004</v>
      </c>
      <c r="N122" s="3">
        <v>8.4</v>
      </c>
      <c r="O122" s="3">
        <v>0</v>
      </c>
      <c r="P122" s="3">
        <v>7.8E-2</v>
      </c>
      <c r="Q122" s="4" t="s">
        <v>314</v>
      </c>
      <c r="R122" s="9" t="s">
        <v>312</v>
      </c>
      <c r="S122" s="4" t="s">
        <v>313</v>
      </c>
    </row>
    <row r="123" spans="1:19" ht="30.6" hidden="1" customHeight="1">
      <c r="A123" s="3">
        <v>2013</v>
      </c>
      <c r="B123" s="4" t="s">
        <v>99</v>
      </c>
      <c r="C123" s="4" t="str">
        <f>VLOOKUP(B123,Enterprises!$B$2:$C$84,2)</f>
        <v>GIDROIZOL</v>
      </c>
      <c r="D123" s="7">
        <v>459922.12990100001</v>
      </c>
      <c r="E123" s="7">
        <v>4449121.0488299998</v>
      </c>
      <c r="F123" s="8">
        <v>11.131499999999999</v>
      </c>
      <c r="G123" s="3">
        <v>7.4999999999999997E-3</v>
      </c>
      <c r="H123" s="3">
        <v>0</v>
      </c>
      <c r="I123" s="3">
        <v>7.4999999999999997E-3</v>
      </c>
      <c r="J123" s="3">
        <v>0</v>
      </c>
      <c r="K123" s="3">
        <v>0</v>
      </c>
      <c r="L123" s="3">
        <v>1.972</v>
      </c>
      <c r="M123" s="3">
        <v>0.67400000000000004</v>
      </c>
      <c r="N123" s="3">
        <v>8.4</v>
      </c>
      <c r="O123" s="3">
        <v>0</v>
      </c>
      <c r="P123" s="3">
        <v>7.8E-2</v>
      </c>
      <c r="Q123" s="4" t="s">
        <v>314</v>
      </c>
      <c r="R123" s="9" t="s">
        <v>312</v>
      </c>
      <c r="S123" s="4" t="s">
        <v>313</v>
      </c>
    </row>
    <row r="124" spans="1:19" ht="30.6" hidden="1" customHeight="1">
      <c r="A124" s="3">
        <v>2014</v>
      </c>
      <c r="B124" s="4" t="s">
        <v>99</v>
      </c>
      <c r="C124" s="4" t="str">
        <f>VLOOKUP(B124,Enterprises!$B$2:$C$84,2)</f>
        <v>GIDROIZOL</v>
      </c>
      <c r="D124" s="7">
        <v>459922.12990100001</v>
      </c>
      <c r="E124" s="7">
        <v>4449121.0488299998</v>
      </c>
      <c r="F124" s="8">
        <v>11.132099999999999</v>
      </c>
      <c r="G124" s="3">
        <v>7.4999999999999997E-3</v>
      </c>
      <c r="H124" s="3">
        <v>0</v>
      </c>
      <c r="I124" s="3">
        <v>7.4999999999999997E-3</v>
      </c>
      <c r="J124" s="3">
        <v>5.9999999999999995E-4</v>
      </c>
      <c r="K124" s="3">
        <v>0</v>
      </c>
      <c r="L124" s="3">
        <v>1.972</v>
      </c>
      <c r="M124" s="3">
        <v>0.67400000000000004</v>
      </c>
      <c r="N124" s="3">
        <v>8.4</v>
      </c>
      <c r="O124" s="3">
        <v>0</v>
      </c>
      <c r="P124" s="3">
        <v>7.8E-2</v>
      </c>
      <c r="Q124" s="4" t="s">
        <v>314</v>
      </c>
      <c r="R124" s="9" t="s">
        <v>312</v>
      </c>
      <c r="S124" s="4" t="s">
        <v>313</v>
      </c>
    </row>
    <row r="125" spans="1:19" ht="30.6" hidden="1" customHeight="1">
      <c r="A125" s="3">
        <v>2007</v>
      </c>
      <c r="B125" s="4" t="s">
        <v>101</v>
      </c>
      <c r="C125" s="4" t="s">
        <v>500</v>
      </c>
      <c r="D125" s="7">
        <v>457634.37000900001</v>
      </c>
      <c r="E125" s="7">
        <v>4447116.7194600003</v>
      </c>
      <c r="F125" s="8">
        <v>12.47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9.3000000000000007</v>
      </c>
      <c r="M125" s="3">
        <v>3.17</v>
      </c>
      <c r="N125" s="3">
        <v>0</v>
      </c>
      <c r="O125" s="3">
        <v>0</v>
      </c>
      <c r="P125" s="3">
        <v>0</v>
      </c>
      <c r="Q125" s="4" t="s">
        <v>242</v>
      </c>
      <c r="R125" s="9" t="s">
        <v>315</v>
      </c>
      <c r="S125" s="4" t="s">
        <v>224</v>
      </c>
    </row>
    <row r="126" spans="1:19" ht="30.6" hidden="1" customHeight="1">
      <c r="A126" s="3">
        <v>2008</v>
      </c>
      <c r="B126" s="4" t="s">
        <v>101</v>
      </c>
      <c r="C126" s="4" t="s">
        <v>500</v>
      </c>
      <c r="D126" s="7">
        <v>457634.37000900001</v>
      </c>
      <c r="E126" s="7">
        <v>4447116.7194600003</v>
      </c>
      <c r="F126" s="8">
        <v>19.48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14.55</v>
      </c>
      <c r="M126" s="3">
        <v>4.93</v>
      </c>
      <c r="N126" s="3">
        <v>0</v>
      </c>
      <c r="O126" s="3">
        <v>0</v>
      </c>
      <c r="P126" s="3">
        <v>0</v>
      </c>
      <c r="Q126" s="4" t="s">
        <v>316</v>
      </c>
      <c r="R126" s="9" t="s">
        <v>315</v>
      </c>
      <c r="S126" s="4" t="s">
        <v>224</v>
      </c>
    </row>
    <row r="127" spans="1:19" ht="30.6" hidden="1" customHeight="1">
      <c r="A127" s="3">
        <v>2009</v>
      </c>
      <c r="B127" s="4" t="s">
        <v>101</v>
      </c>
      <c r="C127" s="4" t="s">
        <v>500</v>
      </c>
      <c r="D127" s="7">
        <v>457634.37000900001</v>
      </c>
      <c r="E127" s="7">
        <v>4447116.7194600003</v>
      </c>
      <c r="F127" s="8">
        <v>11.860000000000001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8.6300000000000008</v>
      </c>
      <c r="M127" s="3">
        <v>3.23</v>
      </c>
      <c r="N127" s="3">
        <v>0</v>
      </c>
      <c r="O127" s="3">
        <v>0</v>
      </c>
      <c r="P127" s="3">
        <v>0</v>
      </c>
      <c r="Q127" s="4" t="s">
        <v>316</v>
      </c>
      <c r="R127" s="9" t="s">
        <v>315</v>
      </c>
      <c r="S127" s="4" t="s">
        <v>224</v>
      </c>
    </row>
    <row r="128" spans="1:19" ht="30.6" hidden="1" customHeight="1">
      <c r="A128" s="3">
        <v>2010</v>
      </c>
      <c r="B128" s="4" t="s">
        <v>101</v>
      </c>
      <c r="C128" s="4" t="s">
        <v>500</v>
      </c>
      <c r="D128" s="7">
        <v>457634.37000900001</v>
      </c>
      <c r="E128" s="7">
        <v>4447116.7194600003</v>
      </c>
      <c r="F128" s="8">
        <v>12.370000000000001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9.23</v>
      </c>
      <c r="M128" s="3">
        <v>3.14</v>
      </c>
      <c r="N128" s="3">
        <v>0</v>
      </c>
      <c r="O128" s="3">
        <v>0</v>
      </c>
      <c r="P128" s="3">
        <v>0</v>
      </c>
      <c r="Q128" s="4" t="s">
        <v>317</v>
      </c>
      <c r="R128" s="9" t="s">
        <v>315</v>
      </c>
      <c r="S128" s="4" t="s">
        <v>224</v>
      </c>
    </row>
    <row r="129" spans="1:19" ht="30.6" hidden="1" customHeight="1">
      <c r="A129" s="3">
        <v>2012</v>
      </c>
      <c r="B129" s="4" t="s">
        <v>101</v>
      </c>
      <c r="C129" s="4" t="s">
        <v>500</v>
      </c>
      <c r="D129" s="7">
        <v>457634.37000900001</v>
      </c>
      <c r="E129" s="7">
        <v>4447116.7194600003</v>
      </c>
      <c r="F129" s="8">
        <v>11.74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8.65</v>
      </c>
      <c r="M129" s="3">
        <v>3.09</v>
      </c>
      <c r="N129" s="3">
        <v>0</v>
      </c>
      <c r="O129" s="3">
        <v>0</v>
      </c>
      <c r="P129" s="3">
        <v>0</v>
      </c>
      <c r="Q129" s="4" t="s">
        <v>316</v>
      </c>
      <c r="R129" s="9" t="s">
        <v>315</v>
      </c>
      <c r="S129" s="4" t="s">
        <v>224</v>
      </c>
    </row>
    <row r="130" spans="1:19" ht="30.6" hidden="1" customHeight="1">
      <c r="A130" s="3">
        <v>2014</v>
      </c>
      <c r="B130" s="4" t="s">
        <v>101</v>
      </c>
      <c r="C130" s="4" t="s">
        <v>500</v>
      </c>
      <c r="D130" s="7">
        <v>457634.37000900001</v>
      </c>
      <c r="E130" s="7">
        <v>4447116.7194600003</v>
      </c>
      <c r="F130" s="8">
        <v>10.07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7.6</v>
      </c>
      <c r="M130" s="3">
        <v>2.4700000000000002</v>
      </c>
      <c r="N130" s="3">
        <v>0</v>
      </c>
      <c r="O130" s="3">
        <v>0</v>
      </c>
      <c r="P130" s="3">
        <v>0</v>
      </c>
      <c r="Q130" s="4" t="s">
        <v>318</v>
      </c>
      <c r="R130" s="9" t="s">
        <v>315</v>
      </c>
      <c r="S130" s="4" t="s">
        <v>224</v>
      </c>
    </row>
    <row r="131" spans="1:19" ht="30.6" hidden="1" customHeight="1">
      <c r="A131" s="3">
        <v>2007</v>
      </c>
      <c r="B131" s="4" t="s">
        <v>102</v>
      </c>
      <c r="C131" s="4" t="str">
        <f>VLOOKUP(B131,Enterprises!$B$2:$C$84,2)</f>
        <v>BEER OF YEREVAN</v>
      </c>
      <c r="D131" s="7">
        <v>456884.10611599998</v>
      </c>
      <c r="E131" s="7">
        <v>4447131.3214400001</v>
      </c>
      <c r="F131" s="8">
        <v>12.3222</v>
      </c>
      <c r="G131" s="3">
        <v>0.17</v>
      </c>
      <c r="H131" s="3">
        <v>0.17</v>
      </c>
      <c r="I131" s="3">
        <v>0</v>
      </c>
      <c r="J131" s="3">
        <v>0</v>
      </c>
      <c r="K131" s="3">
        <v>0</v>
      </c>
      <c r="L131" s="3">
        <v>1.7</v>
      </c>
      <c r="M131" s="3">
        <v>7.45</v>
      </c>
      <c r="N131" s="3">
        <v>0</v>
      </c>
      <c r="O131" s="3">
        <v>0</v>
      </c>
      <c r="P131" s="3">
        <v>3.0022000000000002</v>
      </c>
      <c r="Q131" s="4" t="s">
        <v>242</v>
      </c>
      <c r="R131" s="9" t="s">
        <v>319</v>
      </c>
      <c r="S131" s="4" t="s">
        <v>224</v>
      </c>
    </row>
    <row r="132" spans="1:19" ht="30.6" hidden="1" customHeight="1">
      <c r="A132" s="3">
        <v>2008</v>
      </c>
      <c r="B132" s="4" t="s">
        <v>102</v>
      </c>
      <c r="C132" s="4" t="str">
        <f>VLOOKUP(B132,Enterprises!$B$2:$C$84,2)</f>
        <v>BEER OF YEREVAN</v>
      </c>
      <c r="D132" s="7">
        <v>456884.10611599998</v>
      </c>
      <c r="E132" s="7">
        <v>4447131.3214400001</v>
      </c>
      <c r="F132" s="8">
        <v>13.431900000000001</v>
      </c>
      <c r="G132" s="3">
        <v>0.15</v>
      </c>
      <c r="H132" s="3">
        <v>0.15</v>
      </c>
      <c r="I132" s="3">
        <v>0</v>
      </c>
      <c r="J132" s="3">
        <v>0</v>
      </c>
      <c r="K132" s="3">
        <v>0</v>
      </c>
      <c r="L132" s="3">
        <v>4.58</v>
      </c>
      <c r="M132" s="3">
        <v>6.8</v>
      </c>
      <c r="N132" s="3">
        <v>0</v>
      </c>
      <c r="O132" s="3">
        <v>0</v>
      </c>
      <c r="P132" s="3">
        <v>1.9018999999999999</v>
      </c>
      <c r="Q132" s="4" t="s">
        <v>320</v>
      </c>
      <c r="R132" s="9" t="s">
        <v>319</v>
      </c>
      <c r="S132" s="4" t="s">
        <v>224</v>
      </c>
    </row>
    <row r="133" spans="1:19" ht="30.6" hidden="1" customHeight="1">
      <c r="A133" s="3">
        <v>2009</v>
      </c>
      <c r="B133" s="4" t="s">
        <v>102</v>
      </c>
      <c r="C133" s="4" t="str">
        <f>VLOOKUP(B133,Enterprises!$B$2:$C$84,2)</f>
        <v>BEER OF YEREVAN</v>
      </c>
      <c r="D133" s="7">
        <v>456884.10611599998</v>
      </c>
      <c r="E133" s="7">
        <v>4447131.3214400001</v>
      </c>
      <c r="F133" s="8">
        <v>17.122200000000003</v>
      </c>
      <c r="G133" s="3">
        <v>0.21</v>
      </c>
      <c r="H133" s="3">
        <v>0.21</v>
      </c>
      <c r="I133" s="3">
        <v>0</v>
      </c>
      <c r="J133" s="3">
        <v>0</v>
      </c>
      <c r="K133" s="3">
        <v>0</v>
      </c>
      <c r="L133" s="3">
        <v>8.67</v>
      </c>
      <c r="M133" s="3">
        <v>7.15</v>
      </c>
      <c r="N133" s="3">
        <v>0</v>
      </c>
      <c r="O133" s="3">
        <v>0.39</v>
      </c>
      <c r="P133" s="3">
        <v>0.70219999999999994</v>
      </c>
      <c r="Q133" s="4" t="s">
        <v>321</v>
      </c>
      <c r="R133" s="9" t="s">
        <v>319</v>
      </c>
      <c r="S133" s="4" t="s">
        <v>224</v>
      </c>
    </row>
    <row r="134" spans="1:19" ht="30.6" hidden="1" customHeight="1">
      <c r="A134" s="3">
        <v>2010</v>
      </c>
      <c r="B134" s="4" t="s">
        <v>102</v>
      </c>
      <c r="C134" s="4" t="str">
        <f>VLOOKUP(B134,Enterprises!$B$2:$C$84,2)</f>
        <v>BEER OF YEREVAN</v>
      </c>
      <c r="D134" s="7">
        <v>456884.10611599998</v>
      </c>
      <c r="E134" s="7">
        <v>4447131.3214400001</v>
      </c>
      <c r="F134" s="8">
        <v>18.6722</v>
      </c>
      <c r="G134" s="3">
        <v>0.26</v>
      </c>
      <c r="H134" s="3">
        <v>0.249</v>
      </c>
      <c r="I134" s="3">
        <v>1.0999999999999999E-2</v>
      </c>
      <c r="J134" s="3">
        <v>0</v>
      </c>
      <c r="K134" s="3">
        <v>0</v>
      </c>
      <c r="L134" s="3">
        <v>9.5340000000000007</v>
      </c>
      <c r="M134" s="3">
        <v>7.7839999999999998</v>
      </c>
      <c r="N134" s="3">
        <v>0</v>
      </c>
      <c r="O134" s="3">
        <v>0.39200000000000002</v>
      </c>
      <c r="P134" s="3">
        <v>0.70219999999999994</v>
      </c>
      <c r="Q134" s="4" t="s">
        <v>321</v>
      </c>
      <c r="R134" s="9" t="s">
        <v>319</v>
      </c>
      <c r="S134" s="4" t="s">
        <v>224</v>
      </c>
    </row>
    <row r="135" spans="1:19" ht="30.6" hidden="1" customHeight="1">
      <c r="A135" s="3">
        <v>2011</v>
      </c>
      <c r="B135" s="4" t="s">
        <v>102</v>
      </c>
      <c r="C135" s="4" t="str">
        <f>VLOOKUP(B135,Enterprises!$B$2:$C$84,2)</f>
        <v>BEER OF YEREVAN</v>
      </c>
      <c r="D135" s="7">
        <v>456884.10611599998</v>
      </c>
      <c r="E135" s="7">
        <v>4447131.3214400001</v>
      </c>
      <c r="F135" s="8">
        <v>21.548200000000001</v>
      </c>
      <c r="G135" s="3">
        <v>0.24000000000000002</v>
      </c>
      <c r="H135" s="3">
        <v>0.23</v>
      </c>
      <c r="I135" s="3">
        <v>0.01</v>
      </c>
      <c r="J135" s="3">
        <v>0</v>
      </c>
      <c r="K135" s="3">
        <v>0</v>
      </c>
      <c r="L135" s="3">
        <v>11.34</v>
      </c>
      <c r="M135" s="3">
        <v>9.2639999999999993</v>
      </c>
      <c r="N135" s="3">
        <v>0</v>
      </c>
      <c r="O135" s="3">
        <v>2E-3</v>
      </c>
      <c r="P135" s="3">
        <v>0.70219999999999994</v>
      </c>
      <c r="Q135" s="4" t="s">
        <v>321</v>
      </c>
      <c r="R135" s="9" t="s">
        <v>319</v>
      </c>
      <c r="S135" s="4" t="s">
        <v>224</v>
      </c>
    </row>
    <row r="136" spans="1:19" ht="30.6" hidden="1" customHeight="1">
      <c r="A136" s="3">
        <v>2012</v>
      </c>
      <c r="B136" s="4" t="s">
        <v>102</v>
      </c>
      <c r="C136" s="4" t="str">
        <f>VLOOKUP(B136,Enterprises!$B$2:$C$84,2)</f>
        <v>BEER OF YEREVAN</v>
      </c>
      <c r="D136" s="7">
        <v>456884.10611599998</v>
      </c>
      <c r="E136" s="7">
        <v>4447131.3214400001</v>
      </c>
      <c r="F136" s="8">
        <v>23.3597</v>
      </c>
      <c r="G136" s="3">
        <v>0.24000000000000002</v>
      </c>
      <c r="H136" s="3">
        <v>0.23</v>
      </c>
      <c r="I136" s="3">
        <v>0.01</v>
      </c>
      <c r="J136" s="3">
        <v>0</v>
      </c>
      <c r="K136" s="3">
        <v>0</v>
      </c>
      <c r="L136" s="3">
        <v>12.14</v>
      </c>
      <c r="M136" s="3">
        <v>9.8699999999999992</v>
      </c>
      <c r="N136" s="3">
        <v>0</v>
      </c>
      <c r="O136" s="3">
        <v>0.39600000000000002</v>
      </c>
      <c r="P136" s="3">
        <v>0.71369999999999989</v>
      </c>
      <c r="Q136" s="4" t="s">
        <v>321</v>
      </c>
      <c r="R136" s="9" t="s">
        <v>319</v>
      </c>
      <c r="S136" s="4" t="s">
        <v>224</v>
      </c>
    </row>
    <row r="137" spans="1:19" ht="30.6" hidden="1" customHeight="1">
      <c r="A137" s="3">
        <v>2013</v>
      </c>
      <c r="B137" s="4" t="s">
        <v>102</v>
      </c>
      <c r="C137" s="4" t="str">
        <f>VLOOKUP(B137,Enterprises!$B$2:$C$84,2)</f>
        <v>BEER OF YEREVAN</v>
      </c>
      <c r="D137" s="7">
        <v>456884.10611599998</v>
      </c>
      <c r="E137" s="7">
        <v>4447131.3214400001</v>
      </c>
      <c r="F137" s="8">
        <v>18.592700000000001</v>
      </c>
      <c r="G137" s="3">
        <v>0.24000000000000002</v>
      </c>
      <c r="H137" s="3">
        <v>0.23</v>
      </c>
      <c r="I137" s="3">
        <v>0.01</v>
      </c>
      <c r="J137" s="3">
        <v>0</v>
      </c>
      <c r="K137" s="3">
        <v>0</v>
      </c>
      <c r="L137" s="3">
        <v>9.52</v>
      </c>
      <c r="M137" s="3">
        <v>7.72</v>
      </c>
      <c r="N137" s="3">
        <v>0</v>
      </c>
      <c r="O137" s="3">
        <v>0.39900000000000002</v>
      </c>
      <c r="P137" s="3">
        <v>0.7137</v>
      </c>
      <c r="Q137" s="4" t="s">
        <v>321</v>
      </c>
      <c r="R137" s="9" t="s">
        <v>319</v>
      </c>
      <c r="S137" s="4" t="s">
        <v>224</v>
      </c>
    </row>
    <row r="138" spans="1:19" ht="30.6" hidden="1" customHeight="1">
      <c r="A138" s="3">
        <v>2014</v>
      </c>
      <c r="B138" s="4" t="s">
        <v>102</v>
      </c>
      <c r="C138" s="4" t="str">
        <f>VLOOKUP(B138,Enterprises!$B$2:$C$84,2)</f>
        <v>BEER OF YEREVAN</v>
      </c>
      <c r="D138" s="7">
        <v>456884.10611599998</v>
      </c>
      <c r="E138" s="7">
        <v>4447131.3214400001</v>
      </c>
      <c r="F138" s="8">
        <v>11.741000000000001</v>
      </c>
      <c r="G138" s="3">
        <v>0.22</v>
      </c>
      <c r="H138" s="3">
        <v>0.22</v>
      </c>
      <c r="I138" s="3">
        <v>0</v>
      </c>
      <c r="J138" s="3">
        <v>0</v>
      </c>
      <c r="K138" s="3">
        <v>0</v>
      </c>
      <c r="L138" s="3">
        <v>4.32</v>
      </c>
      <c r="M138" s="3">
        <v>6.49</v>
      </c>
      <c r="N138" s="3">
        <v>0</v>
      </c>
      <c r="O138" s="3">
        <v>0</v>
      </c>
      <c r="P138" s="3">
        <v>0.71099999999999997</v>
      </c>
      <c r="Q138" s="4" t="s">
        <v>322</v>
      </c>
      <c r="R138" s="9" t="s">
        <v>319</v>
      </c>
      <c r="S138" s="4" t="s">
        <v>224</v>
      </c>
    </row>
    <row r="139" spans="1:19" ht="30.6" hidden="1" customHeight="1">
      <c r="A139" s="3">
        <v>2007</v>
      </c>
      <c r="B139" s="4" t="s">
        <v>104</v>
      </c>
      <c r="C139" s="4" t="str">
        <f>VLOOKUP(B139,Enterprises!$B$2:$C$84,2)</f>
        <v>YEREVAN POULTRY</v>
      </c>
      <c r="D139" s="7">
        <v>453207.77779600001</v>
      </c>
      <c r="E139" s="7">
        <v>4443319.0435100002</v>
      </c>
      <c r="F139" s="8">
        <v>46.75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2.0499999999999998</v>
      </c>
      <c r="M139" s="3">
        <v>0.7</v>
      </c>
      <c r="N139" s="3">
        <v>10</v>
      </c>
      <c r="O139" s="3">
        <v>0</v>
      </c>
      <c r="P139" s="3">
        <v>34</v>
      </c>
      <c r="Q139" s="4" t="s">
        <v>242</v>
      </c>
      <c r="R139" s="9" t="s">
        <v>323</v>
      </c>
      <c r="S139" s="4" t="s">
        <v>324</v>
      </c>
    </row>
    <row r="140" spans="1:19" ht="30.6" hidden="1" customHeight="1">
      <c r="A140" s="3">
        <v>2008</v>
      </c>
      <c r="B140" s="4" t="s">
        <v>104</v>
      </c>
      <c r="C140" s="4" t="str">
        <f>VLOOKUP(B140,Enterprises!$B$2:$C$84,2)</f>
        <v>YEREVAN POULTRY</v>
      </c>
      <c r="D140" s="7">
        <v>453207.77779600001</v>
      </c>
      <c r="E140" s="7">
        <v>4443319.0435100002</v>
      </c>
      <c r="F140" s="8">
        <v>45.83</v>
      </c>
      <c r="G140" s="3">
        <v>0.6</v>
      </c>
      <c r="H140" s="3">
        <v>0.6</v>
      </c>
      <c r="I140" s="3">
        <v>0</v>
      </c>
      <c r="J140" s="3">
        <v>0</v>
      </c>
      <c r="K140" s="3">
        <v>0</v>
      </c>
      <c r="L140" s="3">
        <v>3.09</v>
      </c>
      <c r="M140" s="3">
        <v>1.1399999999999999</v>
      </c>
      <c r="N140" s="3">
        <v>9</v>
      </c>
      <c r="O140" s="3">
        <v>0</v>
      </c>
      <c r="P140" s="3">
        <v>32</v>
      </c>
      <c r="Q140" s="4" t="s">
        <v>325</v>
      </c>
      <c r="R140" s="9" t="s">
        <v>323</v>
      </c>
      <c r="S140" s="4" t="s">
        <v>324</v>
      </c>
    </row>
    <row r="141" spans="1:19" ht="30.6" hidden="1" customHeight="1">
      <c r="A141" s="3">
        <v>2009</v>
      </c>
      <c r="B141" s="4" t="s">
        <v>104</v>
      </c>
      <c r="C141" s="4" t="str">
        <f>VLOOKUP(B141,Enterprises!$B$2:$C$84,2)</f>
        <v>YEREVAN POULTRY</v>
      </c>
      <c r="D141" s="7">
        <v>453207.77779600001</v>
      </c>
      <c r="E141" s="7">
        <v>4443319.0435100002</v>
      </c>
      <c r="F141" s="8">
        <v>67.254999999999995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3.2</v>
      </c>
      <c r="M141" s="3">
        <v>1.0549999999999999</v>
      </c>
      <c r="N141" s="3">
        <v>24</v>
      </c>
      <c r="O141" s="3">
        <v>0</v>
      </c>
      <c r="P141" s="3">
        <v>39</v>
      </c>
      <c r="Q141" s="4" t="s">
        <v>325</v>
      </c>
      <c r="R141" s="9" t="s">
        <v>323</v>
      </c>
      <c r="S141" s="4" t="s">
        <v>324</v>
      </c>
    </row>
    <row r="142" spans="1:19" ht="30.6" hidden="1" customHeight="1">
      <c r="A142" s="3">
        <v>2010</v>
      </c>
      <c r="B142" s="4" t="s">
        <v>104</v>
      </c>
      <c r="C142" s="4" t="str">
        <f>VLOOKUP(B142,Enterprises!$B$2:$C$84,2)</f>
        <v>YEREVAN POULTRY</v>
      </c>
      <c r="D142" s="7">
        <v>453207.77779600001</v>
      </c>
      <c r="E142" s="7">
        <v>4443319.0435100002</v>
      </c>
      <c r="F142" s="8">
        <v>69.753999999999991</v>
      </c>
      <c r="G142" s="3">
        <v>1.2</v>
      </c>
      <c r="H142" s="3">
        <v>1.2</v>
      </c>
      <c r="I142" s="3">
        <v>0</v>
      </c>
      <c r="J142" s="3">
        <v>0</v>
      </c>
      <c r="K142" s="3">
        <v>0</v>
      </c>
      <c r="L142" s="3">
        <v>3.2759999999999998</v>
      </c>
      <c r="M142" s="3">
        <v>1.278</v>
      </c>
      <c r="N142" s="3">
        <v>24.5</v>
      </c>
      <c r="O142" s="3">
        <v>0</v>
      </c>
      <c r="P142" s="3">
        <v>39.5</v>
      </c>
      <c r="Q142" s="4" t="s">
        <v>325</v>
      </c>
      <c r="R142" s="9" t="s">
        <v>323</v>
      </c>
      <c r="S142" s="4" t="s">
        <v>324</v>
      </c>
    </row>
    <row r="143" spans="1:19" ht="30.6" hidden="1" customHeight="1">
      <c r="A143" s="3">
        <v>2011</v>
      </c>
      <c r="B143" s="4" t="s">
        <v>104</v>
      </c>
      <c r="C143" s="4" t="str">
        <f>VLOOKUP(B143,Enterprises!$B$2:$C$84,2)</f>
        <v>YEREVAN POULTRY</v>
      </c>
      <c r="D143" s="7">
        <v>453207.77779600001</v>
      </c>
      <c r="E143" s="7">
        <v>4443319.0435100002</v>
      </c>
      <c r="F143" s="8">
        <v>71.86699999999999</v>
      </c>
      <c r="G143" s="3">
        <v>1.2</v>
      </c>
      <c r="H143" s="3">
        <v>1.2</v>
      </c>
      <c r="I143" s="3">
        <v>0</v>
      </c>
      <c r="J143" s="3">
        <v>0</v>
      </c>
      <c r="K143" s="3">
        <v>0</v>
      </c>
      <c r="L143" s="3">
        <v>4.6929999999999996</v>
      </c>
      <c r="M143" s="3">
        <v>1.774</v>
      </c>
      <c r="N143" s="3">
        <v>24.7</v>
      </c>
      <c r="O143" s="3">
        <v>0</v>
      </c>
      <c r="P143" s="3">
        <v>39.5</v>
      </c>
      <c r="Q143" s="4" t="s">
        <v>325</v>
      </c>
      <c r="R143" s="9" t="s">
        <v>323</v>
      </c>
      <c r="S143" s="4" t="s">
        <v>324</v>
      </c>
    </row>
    <row r="144" spans="1:19" ht="30.6" hidden="1" customHeight="1">
      <c r="A144" s="3">
        <v>2007</v>
      </c>
      <c r="B144" s="4" t="s">
        <v>106</v>
      </c>
      <c r="C144" s="4" t="str">
        <f>VLOOKUP(B144,Enterprises!$B$2:$C$84,2)</f>
        <v>The YEREVAN M. HERATSI THEM. VET. MEDICAL. MOVIE.</v>
      </c>
      <c r="D144" s="7">
        <v>459568.09461999999</v>
      </c>
      <c r="E144" s="7">
        <v>4448738.6339299995</v>
      </c>
      <c r="F144" s="8">
        <v>27.99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22.24</v>
      </c>
      <c r="M144" s="3">
        <v>5.75</v>
      </c>
      <c r="N144" s="3">
        <v>0</v>
      </c>
      <c r="O144" s="3">
        <v>0</v>
      </c>
      <c r="P144" s="3">
        <v>0</v>
      </c>
      <c r="Q144" s="4" t="s">
        <v>242</v>
      </c>
      <c r="R144" s="9" t="s">
        <v>326</v>
      </c>
      <c r="S144" s="4" t="s">
        <v>327</v>
      </c>
    </row>
    <row r="145" spans="1:19" ht="30.6" hidden="1" customHeight="1">
      <c r="A145" s="3">
        <v>2008</v>
      </c>
      <c r="B145" s="4" t="s">
        <v>106</v>
      </c>
      <c r="C145" s="4" t="str">
        <f>VLOOKUP(B145,Enterprises!$B$2:$C$84,2)</f>
        <v>The YEREVAN M. HERATSI THEM. VET. MEDICAL. MOVIE.</v>
      </c>
      <c r="D145" s="7">
        <v>459568.09461999999</v>
      </c>
      <c r="E145" s="7">
        <v>4448738.6339299995</v>
      </c>
      <c r="F145" s="8">
        <v>47.17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37.42</v>
      </c>
      <c r="M145" s="3">
        <v>9.75</v>
      </c>
      <c r="N145" s="3">
        <v>0</v>
      </c>
      <c r="O145" s="3">
        <v>0</v>
      </c>
      <c r="P145" s="3">
        <v>0</v>
      </c>
      <c r="Q145" s="4" t="s">
        <v>328</v>
      </c>
      <c r="R145" s="9" t="s">
        <v>326</v>
      </c>
      <c r="S145" s="4" t="s">
        <v>327</v>
      </c>
    </row>
    <row r="146" spans="1:19" ht="30.6" hidden="1" customHeight="1">
      <c r="A146" s="3">
        <v>2009</v>
      </c>
      <c r="B146" s="4" t="s">
        <v>106</v>
      </c>
      <c r="C146" s="4" t="str">
        <f>VLOOKUP(B146,Enterprises!$B$2:$C$84,2)</f>
        <v>The YEREVAN M. HERATSI THEM. VET. MEDICAL. MOVIE.</v>
      </c>
      <c r="D146" s="7">
        <v>459568.09461999999</v>
      </c>
      <c r="E146" s="7">
        <v>4448738.6339299995</v>
      </c>
      <c r="F146" s="8">
        <v>47.17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37.42</v>
      </c>
      <c r="M146" s="3">
        <v>9.75</v>
      </c>
      <c r="N146" s="3">
        <v>0</v>
      </c>
      <c r="O146" s="3">
        <v>0</v>
      </c>
      <c r="P146" s="3">
        <v>0</v>
      </c>
      <c r="Q146" s="4" t="s">
        <v>328</v>
      </c>
      <c r="R146" s="9" t="s">
        <v>326</v>
      </c>
      <c r="S146" s="4" t="s">
        <v>327</v>
      </c>
    </row>
    <row r="147" spans="1:19" ht="30.6" hidden="1" customHeight="1">
      <c r="A147" s="3">
        <v>2010</v>
      </c>
      <c r="B147" s="4" t="s">
        <v>106</v>
      </c>
      <c r="C147" s="4" t="str">
        <f>VLOOKUP(B147,Enterprises!$B$2:$C$84,2)</f>
        <v>The YEREVAN M. HERATSI THEM. VET. MEDICAL. MOVIE.</v>
      </c>
      <c r="D147" s="7">
        <v>459568.09461999999</v>
      </c>
      <c r="E147" s="7">
        <v>4448738.6339299995</v>
      </c>
      <c r="F147" s="8">
        <v>47.94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37.42</v>
      </c>
      <c r="M147" s="3">
        <v>10.52</v>
      </c>
      <c r="N147" s="3">
        <v>0</v>
      </c>
      <c r="O147" s="3">
        <v>0</v>
      </c>
      <c r="P147" s="3">
        <v>0</v>
      </c>
      <c r="Q147" s="4" t="s">
        <v>328</v>
      </c>
      <c r="R147" s="9" t="s">
        <v>326</v>
      </c>
      <c r="S147" s="4" t="s">
        <v>327</v>
      </c>
    </row>
    <row r="148" spans="1:19" ht="30.6" hidden="1" customHeight="1">
      <c r="A148" s="3">
        <v>2011</v>
      </c>
      <c r="B148" s="4" t="s">
        <v>106</v>
      </c>
      <c r="C148" s="4" t="str">
        <f>VLOOKUP(B148,Enterprises!$B$2:$C$84,2)</f>
        <v>The YEREVAN M. HERATSI THEM. VET. MEDICAL. MOVIE.</v>
      </c>
      <c r="D148" s="7">
        <v>459568.09461999999</v>
      </c>
      <c r="E148" s="7">
        <v>4448738.6339299995</v>
      </c>
      <c r="F148" s="8">
        <v>47.94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37.42</v>
      </c>
      <c r="M148" s="3">
        <v>10.52</v>
      </c>
      <c r="N148" s="3">
        <v>0</v>
      </c>
      <c r="O148" s="3">
        <v>0</v>
      </c>
      <c r="P148" s="3">
        <v>0</v>
      </c>
      <c r="Q148" s="4" t="s">
        <v>329</v>
      </c>
      <c r="R148" s="9" t="s">
        <v>326</v>
      </c>
      <c r="S148" s="4" t="s">
        <v>327</v>
      </c>
    </row>
    <row r="149" spans="1:19" ht="30.6" hidden="1" customHeight="1">
      <c r="A149" s="3">
        <v>2012</v>
      </c>
      <c r="B149" s="4" t="s">
        <v>106</v>
      </c>
      <c r="C149" s="4" t="str">
        <f>VLOOKUP(B149,Enterprises!$B$2:$C$84,2)</f>
        <v>The YEREVAN M. HERATSI THEM. VET. MEDICAL. MOVIE.</v>
      </c>
      <c r="D149" s="7">
        <v>459568.09461999999</v>
      </c>
      <c r="E149" s="7">
        <v>4448738.6339299995</v>
      </c>
      <c r="F149" s="8">
        <v>47.94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37.42</v>
      </c>
      <c r="M149" s="3">
        <v>10.52</v>
      </c>
      <c r="N149" s="3">
        <v>0</v>
      </c>
      <c r="O149" s="3">
        <v>0</v>
      </c>
      <c r="P149" s="3">
        <v>0</v>
      </c>
      <c r="Q149" s="4" t="s">
        <v>330</v>
      </c>
      <c r="R149" s="9" t="s">
        <v>326</v>
      </c>
      <c r="S149" s="4" t="s">
        <v>327</v>
      </c>
    </row>
    <row r="150" spans="1:19" ht="30.6" hidden="1" customHeight="1">
      <c r="A150" s="3">
        <v>2013</v>
      </c>
      <c r="B150" s="4" t="s">
        <v>106</v>
      </c>
      <c r="C150" s="4" t="str">
        <f>VLOOKUP(B150,Enterprises!$B$2:$C$84,2)</f>
        <v>The YEREVAN M. HERATSI THEM. VET. MEDICAL. MOVIE.</v>
      </c>
      <c r="D150" s="7">
        <v>459568.09461999999</v>
      </c>
      <c r="E150" s="7">
        <v>4448738.6339299995</v>
      </c>
      <c r="F150" s="8">
        <v>47.94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37.42</v>
      </c>
      <c r="M150" s="3">
        <v>10.52</v>
      </c>
      <c r="N150" s="3">
        <v>0</v>
      </c>
      <c r="O150" s="3">
        <v>0</v>
      </c>
      <c r="P150" s="3">
        <v>0</v>
      </c>
      <c r="Q150" s="4" t="s">
        <v>331</v>
      </c>
      <c r="R150" s="9" t="s">
        <v>326</v>
      </c>
      <c r="S150" s="4" t="s">
        <v>327</v>
      </c>
    </row>
    <row r="151" spans="1:19" ht="30.6" hidden="1" customHeight="1">
      <c r="A151" s="3">
        <v>2014</v>
      </c>
      <c r="B151" s="4" t="s">
        <v>106</v>
      </c>
      <c r="C151" s="4" t="str">
        <f>VLOOKUP(B151,Enterprises!$B$2:$C$84,2)</f>
        <v>The YEREVAN M. HERATSI THEM. VET. MEDICAL. MOVIE.</v>
      </c>
      <c r="D151" s="7">
        <v>459568.09461999999</v>
      </c>
      <c r="E151" s="7">
        <v>4448738.6339299995</v>
      </c>
      <c r="F151" s="8">
        <v>47.94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37.42</v>
      </c>
      <c r="M151" s="3">
        <v>10.52</v>
      </c>
      <c r="N151" s="3">
        <v>0</v>
      </c>
      <c r="O151" s="3">
        <v>0</v>
      </c>
      <c r="P151" s="3">
        <v>0</v>
      </c>
      <c r="Q151" s="4" t="s">
        <v>332</v>
      </c>
      <c r="R151" s="9" t="s">
        <v>326</v>
      </c>
      <c r="S151" s="4" t="s">
        <v>327</v>
      </c>
    </row>
    <row r="152" spans="1:19" ht="30.6" hidden="1" customHeight="1">
      <c r="A152" s="3">
        <v>2007</v>
      </c>
      <c r="B152" s="4" t="s">
        <v>108</v>
      </c>
      <c r="C152" s="4" t="str">
        <f>VLOOKUP(B152,Enterprises!$B$2:$C$84,2)</f>
        <v>YEREVAN STATE UNIVERSITY</v>
      </c>
      <c r="D152" s="7">
        <v>459683.65943100001</v>
      </c>
      <c r="E152" s="7">
        <v>4448033.7934900001</v>
      </c>
      <c r="F152" s="8">
        <v>25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15.4</v>
      </c>
      <c r="M152" s="3">
        <v>9.6</v>
      </c>
      <c r="N152" s="3">
        <v>0</v>
      </c>
      <c r="O152" s="3">
        <v>0</v>
      </c>
      <c r="P152" s="3">
        <v>0</v>
      </c>
      <c r="Q152" s="4" t="s">
        <v>242</v>
      </c>
      <c r="R152" s="9" t="s">
        <v>326</v>
      </c>
      <c r="S152" s="4" t="s">
        <v>327</v>
      </c>
    </row>
    <row r="153" spans="1:19" ht="30.6" hidden="1" customHeight="1">
      <c r="A153" s="3">
        <v>2008</v>
      </c>
      <c r="B153" s="4" t="s">
        <v>108</v>
      </c>
      <c r="C153" s="4" t="str">
        <f>VLOOKUP(B153,Enterprises!$B$2:$C$84,2)</f>
        <v>YEREVAN STATE UNIVERSITY</v>
      </c>
      <c r="D153" s="7">
        <v>459683.65943100001</v>
      </c>
      <c r="E153" s="7">
        <v>4448033.7934900001</v>
      </c>
      <c r="F153" s="8">
        <v>14.950000000000001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11.8</v>
      </c>
      <c r="M153" s="3">
        <v>3.15</v>
      </c>
      <c r="N153" s="3">
        <v>0</v>
      </c>
      <c r="O153" s="3">
        <v>0</v>
      </c>
      <c r="P153" s="3">
        <v>0</v>
      </c>
      <c r="Q153" s="4" t="s">
        <v>333</v>
      </c>
      <c r="R153" s="9" t="s">
        <v>326</v>
      </c>
      <c r="S153" s="4" t="s">
        <v>327</v>
      </c>
    </row>
    <row r="154" spans="1:19" ht="30.6" hidden="1" customHeight="1">
      <c r="A154" s="3">
        <v>2009</v>
      </c>
      <c r="B154" s="4" t="s">
        <v>108</v>
      </c>
      <c r="C154" s="4" t="str">
        <f>VLOOKUP(B154,Enterprises!$B$2:$C$84,2)</f>
        <v>YEREVAN STATE UNIVERSITY</v>
      </c>
      <c r="D154" s="7">
        <v>459683.65943100001</v>
      </c>
      <c r="E154" s="7">
        <v>4448033.7934900001</v>
      </c>
      <c r="F154" s="8">
        <v>15.02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11.11</v>
      </c>
      <c r="M154" s="3">
        <v>3.91</v>
      </c>
      <c r="N154" s="3">
        <v>0</v>
      </c>
      <c r="O154" s="3">
        <v>0</v>
      </c>
      <c r="P154" s="3">
        <v>0</v>
      </c>
      <c r="Q154" s="4" t="s">
        <v>334</v>
      </c>
      <c r="R154" s="9" t="s">
        <v>326</v>
      </c>
      <c r="S154" s="4" t="s">
        <v>327</v>
      </c>
    </row>
    <row r="155" spans="1:19" ht="30.6" hidden="1" customHeight="1">
      <c r="A155" s="3">
        <v>2010</v>
      </c>
      <c r="B155" s="4" t="s">
        <v>108</v>
      </c>
      <c r="C155" s="4" t="str">
        <f>VLOOKUP(B155,Enterprises!$B$2:$C$84,2)</f>
        <v>YEREVAN STATE UNIVERSITY</v>
      </c>
      <c r="D155" s="7">
        <v>459683.65943100001</v>
      </c>
      <c r="E155" s="7">
        <v>4448033.7934900001</v>
      </c>
      <c r="F155" s="8">
        <v>9.879999999999999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7.3689999999999998</v>
      </c>
      <c r="M155" s="3">
        <v>2.5110000000000001</v>
      </c>
      <c r="N155" s="3">
        <v>0</v>
      </c>
      <c r="O155" s="3">
        <v>0</v>
      </c>
      <c r="P155" s="3">
        <v>0</v>
      </c>
      <c r="Q155" s="4" t="s">
        <v>334</v>
      </c>
      <c r="R155" s="9" t="s">
        <v>326</v>
      </c>
      <c r="S155" s="4" t="s">
        <v>327</v>
      </c>
    </row>
    <row r="156" spans="1:19" ht="30.6" hidden="1" customHeight="1">
      <c r="A156" s="3">
        <v>2011</v>
      </c>
      <c r="B156" s="4" t="s">
        <v>108</v>
      </c>
      <c r="C156" s="4" t="str">
        <f>VLOOKUP(B156,Enterprises!$B$2:$C$84,2)</f>
        <v>YEREVAN STATE UNIVERSITY</v>
      </c>
      <c r="D156" s="7">
        <v>459683.65943100001</v>
      </c>
      <c r="E156" s="7">
        <v>4448033.7934900001</v>
      </c>
      <c r="F156" s="8">
        <v>14.466999999999999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10.79</v>
      </c>
      <c r="M156" s="3">
        <v>3.677</v>
      </c>
      <c r="N156" s="3">
        <v>0</v>
      </c>
      <c r="O156" s="3">
        <v>0</v>
      </c>
      <c r="P156" s="3">
        <v>0</v>
      </c>
      <c r="Q156" s="4" t="s">
        <v>334</v>
      </c>
      <c r="R156" s="9" t="s">
        <v>326</v>
      </c>
      <c r="S156" s="4" t="s">
        <v>327</v>
      </c>
    </row>
    <row r="157" spans="1:19" ht="30.6" hidden="1" customHeight="1">
      <c r="A157" s="3">
        <v>2012</v>
      </c>
      <c r="B157" s="4" t="s">
        <v>108</v>
      </c>
      <c r="C157" s="4" t="str">
        <f>VLOOKUP(B157,Enterprises!$B$2:$C$84,2)</f>
        <v>YEREVAN STATE UNIVERSITY</v>
      </c>
      <c r="D157" s="7">
        <v>459683.65943100001</v>
      </c>
      <c r="E157" s="7">
        <v>4448033.7934900001</v>
      </c>
      <c r="F157" s="8">
        <v>12.2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9.1</v>
      </c>
      <c r="M157" s="3">
        <v>3.1</v>
      </c>
      <c r="N157" s="3">
        <v>0</v>
      </c>
      <c r="O157" s="3">
        <v>0</v>
      </c>
      <c r="P157" s="3">
        <v>0</v>
      </c>
      <c r="Q157" s="4" t="s">
        <v>334</v>
      </c>
      <c r="R157" s="9" t="s">
        <v>326</v>
      </c>
      <c r="S157" s="4" t="s">
        <v>327</v>
      </c>
    </row>
    <row r="158" spans="1:19" ht="30.6" hidden="1" customHeight="1">
      <c r="A158" s="3">
        <v>2013</v>
      </c>
      <c r="B158" s="4" t="s">
        <v>108</v>
      </c>
      <c r="C158" s="4" t="str">
        <f>VLOOKUP(B158,Enterprises!$B$2:$C$84,2)</f>
        <v>YEREVAN STATE UNIVERSITY</v>
      </c>
      <c r="D158" s="7">
        <v>459683.65943100001</v>
      </c>
      <c r="E158" s="7">
        <v>4448033.7934900001</v>
      </c>
      <c r="F158" s="8">
        <v>13.501000000000001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10.069000000000001</v>
      </c>
      <c r="M158" s="3">
        <v>3.4319999999999999</v>
      </c>
      <c r="N158" s="3">
        <v>0</v>
      </c>
      <c r="O158" s="3">
        <v>0</v>
      </c>
      <c r="P158" s="3">
        <v>0</v>
      </c>
      <c r="Q158" s="4" t="s">
        <v>334</v>
      </c>
      <c r="R158" s="9" t="s">
        <v>326</v>
      </c>
      <c r="S158" s="4" t="s">
        <v>327</v>
      </c>
    </row>
    <row r="159" spans="1:19" ht="30.6" hidden="1" customHeight="1">
      <c r="A159" s="3">
        <v>2014</v>
      </c>
      <c r="B159" s="4" t="s">
        <v>108</v>
      </c>
      <c r="C159" s="4" t="str">
        <f>VLOOKUP(B159,Enterprises!$B$2:$C$84,2)</f>
        <v>YEREVAN STATE UNIVERSITY</v>
      </c>
      <c r="D159" s="7">
        <v>459683.65943100001</v>
      </c>
      <c r="E159" s="7">
        <v>4448033.7934900001</v>
      </c>
      <c r="F159" s="8">
        <v>9.5510000000000002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7.1239999999999997</v>
      </c>
      <c r="M159" s="3">
        <v>2.427</v>
      </c>
      <c r="N159" s="3">
        <v>0</v>
      </c>
      <c r="O159" s="3">
        <v>0</v>
      </c>
      <c r="P159" s="3">
        <v>0</v>
      </c>
      <c r="Q159" s="4" t="s">
        <v>335</v>
      </c>
      <c r="R159" s="9" t="s">
        <v>326</v>
      </c>
      <c r="S159" s="4" t="s">
        <v>327</v>
      </c>
    </row>
    <row r="160" spans="1:19" ht="30.6" hidden="1" customHeight="1">
      <c r="A160" s="3">
        <v>2007</v>
      </c>
      <c r="B160" s="4" t="s">
        <v>110</v>
      </c>
      <c r="C160" s="4" t="str">
        <f>VLOOKUP(B160,Enterprises!$B$2:$C$84,2)</f>
        <v>YEREVAN DECREE</v>
      </c>
      <c r="D160" s="7">
        <v>457597.17350500001</v>
      </c>
      <c r="E160" s="7">
        <v>4441718.1216900004</v>
      </c>
      <c r="F160" s="8">
        <v>652.79999999999995</v>
      </c>
      <c r="G160" s="3">
        <v>1.3</v>
      </c>
      <c r="H160" s="3">
        <v>1.3</v>
      </c>
      <c r="I160" s="3">
        <v>0</v>
      </c>
      <c r="J160" s="3">
        <v>0</v>
      </c>
      <c r="K160" s="3">
        <v>0</v>
      </c>
      <c r="L160" s="3">
        <v>0</v>
      </c>
      <c r="M160" s="3">
        <v>651.5</v>
      </c>
      <c r="N160" s="3">
        <v>0</v>
      </c>
      <c r="O160" s="3">
        <v>0</v>
      </c>
      <c r="P160" s="3">
        <v>0</v>
      </c>
      <c r="Q160" s="4" t="s">
        <v>242</v>
      </c>
      <c r="R160" s="9" t="s">
        <v>336</v>
      </c>
      <c r="S160" s="4" t="s">
        <v>248</v>
      </c>
    </row>
    <row r="161" spans="1:19" ht="30.6" hidden="1" customHeight="1">
      <c r="A161" s="3">
        <v>2008</v>
      </c>
      <c r="B161" s="4" t="s">
        <v>110</v>
      </c>
      <c r="C161" s="4" t="str">
        <f>VLOOKUP(B161,Enterprises!$B$2:$C$84,2)</f>
        <v>YEREVAN DECREE</v>
      </c>
      <c r="D161" s="7">
        <v>457597.17350500001</v>
      </c>
      <c r="E161" s="7">
        <v>4441718.1216900004</v>
      </c>
      <c r="F161" s="8">
        <v>631.29999999999995</v>
      </c>
      <c r="G161" s="3">
        <v>1.3</v>
      </c>
      <c r="H161" s="3">
        <v>1.3</v>
      </c>
      <c r="I161" s="3">
        <v>0</v>
      </c>
      <c r="J161" s="3">
        <v>0</v>
      </c>
      <c r="K161" s="3">
        <v>0</v>
      </c>
      <c r="L161" s="3">
        <v>0</v>
      </c>
      <c r="M161" s="3">
        <v>630</v>
      </c>
      <c r="N161" s="3">
        <v>0</v>
      </c>
      <c r="O161" s="3">
        <v>0</v>
      </c>
      <c r="P161" s="3">
        <v>0</v>
      </c>
      <c r="Q161" s="4" t="s">
        <v>337</v>
      </c>
      <c r="R161" s="9" t="s">
        <v>336</v>
      </c>
      <c r="S161" s="4" t="s">
        <v>248</v>
      </c>
    </row>
    <row r="162" spans="1:19" ht="30.6" hidden="1" customHeight="1">
      <c r="A162" s="3">
        <v>2009</v>
      </c>
      <c r="B162" s="4" t="s">
        <v>110</v>
      </c>
      <c r="C162" s="4" t="str">
        <f>VLOOKUP(B162,Enterprises!$B$2:$C$84,2)</f>
        <v>YEREVAN DECREE</v>
      </c>
      <c r="D162" s="7">
        <v>457597.17350500001</v>
      </c>
      <c r="E162" s="7">
        <v>4441718.1216900004</v>
      </c>
      <c r="F162" s="8">
        <v>629.29999999999995</v>
      </c>
      <c r="G162" s="3">
        <v>1.3</v>
      </c>
      <c r="H162" s="3">
        <v>1.3</v>
      </c>
      <c r="I162" s="3">
        <v>0</v>
      </c>
      <c r="J162" s="3">
        <v>0</v>
      </c>
      <c r="K162" s="3">
        <v>0</v>
      </c>
      <c r="L162" s="3">
        <v>0</v>
      </c>
      <c r="M162" s="3">
        <v>628</v>
      </c>
      <c r="N162" s="3">
        <v>0</v>
      </c>
      <c r="O162" s="3">
        <v>0</v>
      </c>
      <c r="P162" s="3">
        <v>0</v>
      </c>
      <c r="Q162" s="4" t="s">
        <v>338</v>
      </c>
      <c r="R162" s="9" t="s">
        <v>336</v>
      </c>
      <c r="S162" s="4" t="s">
        <v>248</v>
      </c>
    </row>
    <row r="163" spans="1:19" ht="30.6" hidden="1" customHeight="1">
      <c r="A163" s="3">
        <v>2010</v>
      </c>
      <c r="B163" s="4" t="s">
        <v>110</v>
      </c>
      <c r="C163" s="4" t="str">
        <f>VLOOKUP(B163,Enterprises!$B$2:$C$84,2)</f>
        <v>YEREVAN DECREE</v>
      </c>
      <c r="D163" s="7">
        <v>457597.17350500001</v>
      </c>
      <c r="E163" s="7">
        <v>4441718.1216900004</v>
      </c>
      <c r="F163" s="8">
        <v>345.75</v>
      </c>
      <c r="G163" s="3">
        <v>1.3</v>
      </c>
      <c r="H163" s="3">
        <v>1.3</v>
      </c>
      <c r="I163" s="3">
        <v>0</v>
      </c>
      <c r="J163" s="3">
        <v>0</v>
      </c>
      <c r="K163" s="3">
        <v>0</v>
      </c>
      <c r="L163" s="3">
        <v>0</v>
      </c>
      <c r="M163" s="3">
        <v>344.45</v>
      </c>
      <c r="N163" s="3">
        <v>0</v>
      </c>
      <c r="O163" s="3">
        <v>0</v>
      </c>
      <c r="P163" s="3">
        <v>0</v>
      </c>
      <c r="Q163" s="4" t="s">
        <v>338</v>
      </c>
      <c r="R163" s="9" t="s">
        <v>336</v>
      </c>
      <c r="S163" s="4" t="s">
        <v>248</v>
      </c>
    </row>
    <row r="164" spans="1:19" ht="30.6" hidden="1" customHeight="1">
      <c r="A164" s="3">
        <v>2011</v>
      </c>
      <c r="B164" s="4" t="s">
        <v>110</v>
      </c>
      <c r="C164" s="4" t="str">
        <f>VLOOKUP(B164,Enterprises!$B$2:$C$84,2)</f>
        <v>YEREVAN DECREE</v>
      </c>
      <c r="D164" s="7">
        <v>457597.17350500001</v>
      </c>
      <c r="E164" s="7">
        <v>4441718.1216900004</v>
      </c>
      <c r="F164" s="8">
        <v>334.8</v>
      </c>
      <c r="G164" s="3">
        <v>1.3</v>
      </c>
      <c r="H164" s="3">
        <v>1.3</v>
      </c>
      <c r="I164" s="3">
        <v>0</v>
      </c>
      <c r="J164" s="3">
        <v>0</v>
      </c>
      <c r="K164" s="3">
        <v>0</v>
      </c>
      <c r="L164" s="3">
        <v>0</v>
      </c>
      <c r="M164" s="3">
        <v>333.5</v>
      </c>
      <c r="N164" s="3">
        <v>0</v>
      </c>
      <c r="O164" s="3">
        <v>0</v>
      </c>
      <c r="P164" s="3">
        <v>0</v>
      </c>
      <c r="Q164" s="4" t="s">
        <v>339</v>
      </c>
      <c r="R164" s="9" t="s">
        <v>336</v>
      </c>
      <c r="S164" s="4" t="s">
        <v>248</v>
      </c>
    </row>
    <row r="165" spans="1:19" ht="30.6" hidden="1" customHeight="1">
      <c r="A165" s="3">
        <v>2012</v>
      </c>
      <c r="B165" s="4" t="s">
        <v>110</v>
      </c>
      <c r="C165" s="4" t="str">
        <f>VLOOKUP(B165,Enterprises!$B$2:$C$84,2)</f>
        <v>YEREVAN DECREE</v>
      </c>
      <c r="D165" s="7">
        <v>457597.17350500001</v>
      </c>
      <c r="E165" s="7">
        <v>4441718.1216900004</v>
      </c>
      <c r="F165" s="8">
        <v>324.98</v>
      </c>
      <c r="G165" s="3">
        <v>1.3</v>
      </c>
      <c r="H165" s="3">
        <v>1.3</v>
      </c>
      <c r="I165" s="3">
        <v>0</v>
      </c>
      <c r="J165" s="3">
        <v>0</v>
      </c>
      <c r="K165" s="3">
        <v>0</v>
      </c>
      <c r="L165" s="3">
        <v>0</v>
      </c>
      <c r="M165" s="3">
        <v>323.68</v>
      </c>
      <c r="N165" s="3">
        <v>0</v>
      </c>
      <c r="O165" s="3">
        <v>0</v>
      </c>
      <c r="P165" s="3">
        <v>0</v>
      </c>
      <c r="Q165" s="4" t="s">
        <v>339</v>
      </c>
      <c r="R165" s="9" t="s">
        <v>336</v>
      </c>
      <c r="S165" s="4" t="s">
        <v>248</v>
      </c>
    </row>
    <row r="166" spans="1:19" ht="30.6" hidden="1" customHeight="1">
      <c r="A166" s="3">
        <v>2013</v>
      </c>
      <c r="B166" s="4" t="s">
        <v>110</v>
      </c>
      <c r="C166" s="4" t="str">
        <f>VLOOKUP(B166,Enterprises!$B$2:$C$84,2)</f>
        <v>YEREVAN DECREE</v>
      </c>
      <c r="D166" s="7">
        <v>457597.17350500001</v>
      </c>
      <c r="E166" s="7">
        <v>4441718.1216900004</v>
      </c>
      <c r="F166" s="8">
        <v>278.33431999999999</v>
      </c>
      <c r="G166" s="3">
        <v>1.3</v>
      </c>
      <c r="H166" s="3">
        <v>1.3</v>
      </c>
      <c r="I166" s="3">
        <v>0</v>
      </c>
      <c r="J166" s="3">
        <v>0</v>
      </c>
      <c r="K166" s="3">
        <v>0</v>
      </c>
      <c r="L166" s="3">
        <v>0</v>
      </c>
      <c r="M166" s="3">
        <v>277.02999999999997</v>
      </c>
      <c r="N166" s="3">
        <v>0</v>
      </c>
      <c r="O166" s="3">
        <v>0</v>
      </c>
      <c r="P166" s="3">
        <v>4.3200000000000001E-3</v>
      </c>
      <c r="Q166" s="4" t="s">
        <v>338</v>
      </c>
      <c r="R166" s="9" t="s">
        <v>336</v>
      </c>
      <c r="S166" s="4" t="s">
        <v>248</v>
      </c>
    </row>
    <row r="167" spans="1:19" ht="30.6" hidden="1" customHeight="1">
      <c r="A167" s="3">
        <v>2014</v>
      </c>
      <c r="B167" s="4" t="s">
        <v>110</v>
      </c>
      <c r="C167" s="4" t="str">
        <f>VLOOKUP(B167,Enterprises!$B$2:$C$84,2)</f>
        <v>YEREVAN DECREE</v>
      </c>
      <c r="D167" s="7">
        <v>457597.17350500001</v>
      </c>
      <c r="E167" s="7">
        <v>4441718.1216900004</v>
      </c>
      <c r="F167" s="8">
        <v>285.36432000000002</v>
      </c>
      <c r="G167" s="3">
        <v>1.3</v>
      </c>
      <c r="H167" s="3">
        <v>1.3</v>
      </c>
      <c r="I167" s="3">
        <v>0</v>
      </c>
      <c r="J167" s="3">
        <v>0</v>
      </c>
      <c r="K167" s="3">
        <v>0</v>
      </c>
      <c r="L167" s="3">
        <v>0</v>
      </c>
      <c r="M167" s="3">
        <v>284.06</v>
      </c>
      <c r="N167" s="3">
        <v>0</v>
      </c>
      <c r="O167" s="3">
        <v>0</v>
      </c>
      <c r="P167" s="3">
        <v>4.3200000000000001E-3</v>
      </c>
      <c r="Q167" s="4" t="s">
        <v>338</v>
      </c>
      <c r="R167" s="9" t="s">
        <v>336</v>
      </c>
      <c r="S167" s="4" t="s">
        <v>248</v>
      </c>
    </row>
    <row r="168" spans="1:19" ht="30.6" hidden="1" customHeight="1">
      <c r="A168" s="3">
        <v>2008</v>
      </c>
      <c r="B168" s="4" t="s">
        <v>112</v>
      </c>
      <c r="C168" s="4" t="str">
        <f>VLOOKUP(B168,Enterprises!$B$2:$C$84,2)</f>
        <v>LIMITED BASALT</v>
      </c>
      <c r="D168" s="7">
        <v>450032.32901400002</v>
      </c>
      <c r="E168" s="7">
        <v>4449867.4253000002</v>
      </c>
      <c r="F168" s="8">
        <v>10.85</v>
      </c>
      <c r="G168" s="3">
        <v>8.5500000000000007</v>
      </c>
      <c r="H168" s="3">
        <v>0</v>
      </c>
      <c r="I168" s="3">
        <v>8.5500000000000007</v>
      </c>
      <c r="J168" s="3">
        <v>0</v>
      </c>
      <c r="K168" s="3">
        <v>0</v>
      </c>
      <c r="L168" s="3">
        <v>1.51</v>
      </c>
      <c r="M168" s="3">
        <v>0.78</v>
      </c>
      <c r="N168" s="3">
        <v>0</v>
      </c>
      <c r="O168" s="3">
        <v>0</v>
      </c>
      <c r="P168" s="3">
        <v>0.01</v>
      </c>
      <c r="Q168" s="4" t="s">
        <v>340</v>
      </c>
      <c r="R168" s="9" t="s">
        <v>341</v>
      </c>
      <c r="S168" s="4" t="s">
        <v>236</v>
      </c>
    </row>
    <row r="169" spans="1:19" ht="30.6" hidden="1" customHeight="1">
      <c r="A169" s="3">
        <v>2013</v>
      </c>
      <c r="B169" s="4" t="s">
        <v>112</v>
      </c>
      <c r="C169" s="4" t="str">
        <f>VLOOKUP(B169,Enterprises!$B$2:$C$84,2)</f>
        <v>LIMITED BASALT</v>
      </c>
      <c r="D169" s="7">
        <v>450032.32901400002</v>
      </c>
      <c r="E169" s="7">
        <v>4449867.4253000002</v>
      </c>
      <c r="F169" s="8">
        <v>15.749999999999998</v>
      </c>
      <c r="G169" s="3">
        <v>9.6999999999999993</v>
      </c>
      <c r="H169" s="3">
        <v>0</v>
      </c>
      <c r="I169" s="3">
        <v>9.6999999999999993</v>
      </c>
      <c r="J169" s="3">
        <v>0</v>
      </c>
      <c r="K169" s="3">
        <v>0</v>
      </c>
      <c r="L169" s="3">
        <v>5.7</v>
      </c>
      <c r="M169" s="3">
        <v>0.35</v>
      </c>
      <c r="N169" s="3">
        <v>0</v>
      </c>
      <c r="O169" s="3">
        <v>0</v>
      </c>
      <c r="P169" s="3">
        <v>0</v>
      </c>
      <c r="Q169" s="4" t="s">
        <v>342</v>
      </c>
      <c r="R169" s="9" t="s">
        <v>341</v>
      </c>
      <c r="S169" s="4" t="s">
        <v>236</v>
      </c>
    </row>
    <row r="170" spans="1:19" ht="30.6" hidden="1" customHeight="1">
      <c r="A170" s="3">
        <v>2014</v>
      </c>
      <c r="B170" s="4" t="s">
        <v>112</v>
      </c>
      <c r="C170" s="4" t="str">
        <f>VLOOKUP(B170,Enterprises!$B$2:$C$84,2)</f>
        <v>LIMITED BASALT</v>
      </c>
      <c r="D170" s="7">
        <v>450032.32901400002</v>
      </c>
      <c r="E170" s="7">
        <v>4449867.4253000002</v>
      </c>
      <c r="F170" s="8">
        <v>10.4</v>
      </c>
      <c r="G170" s="3">
        <v>10.4</v>
      </c>
      <c r="H170" s="3">
        <v>0</v>
      </c>
      <c r="I170" s="3">
        <v>10.4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4" t="s">
        <v>343</v>
      </c>
      <c r="R170" s="9" t="s">
        <v>341</v>
      </c>
      <c r="S170" s="4" t="s">
        <v>236</v>
      </c>
    </row>
    <row r="171" spans="1:19" ht="30.6" hidden="1" customHeight="1">
      <c r="A171" s="3">
        <v>2010</v>
      </c>
      <c r="B171" s="4" t="s">
        <v>114</v>
      </c>
      <c r="C171" s="4" t="str">
        <f>VLOOKUP(B171,Enterprises!$B$2:$C$84,2)</f>
        <v>DIA</v>
      </c>
      <c r="D171" s="7">
        <v>465406.25418300001</v>
      </c>
      <c r="E171" s="7">
        <v>4448626.62574</v>
      </c>
      <c r="F171" s="8">
        <v>9.5380000000000003</v>
      </c>
      <c r="G171" s="3">
        <v>3.915</v>
      </c>
      <c r="H171" s="3">
        <v>0</v>
      </c>
      <c r="I171" s="3">
        <v>3.915</v>
      </c>
      <c r="J171" s="3">
        <v>0</v>
      </c>
      <c r="K171" s="3">
        <v>0</v>
      </c>
      <c r="L171" s="3">
        <v>4.26</v>
      </c>
      <c r="M171" s="3">
        <v>1.363</v>
      </c>
      <c r="N171" s="3">
        <v>0</v>
      </c>
      <c r="O171" s="3">
        <v>0</v>
      </c>
      <c r="P171" s="3">
        <v>0</v>
      </c>
      <c r="Q171" s="4" t="s">
        <v>344</v>
      </c>
      <c r="R171" s="9" t="s">
        <v>345</v>
      </c>
      <c r="S171" s="4" t="s">
        <v>240</v>
      </c>
    </row>
    <row r="172" spans="1:19" ht="30.6" hidden="1" customHeight="1">
      <c r="A172" s="3">
        <v>2009</v>
      </c>
      <c r="B172" s="4" t="s">
        <v>116</v>
      </c>
      <c r="C172" s="4" t="s">
        <v>501</v>
      </c>
      <c r="D172" s="7">
        <v>463426.621422</v>
      </c>
      <c r="E172" s="7">
        <v>4448965.9187599998</v>
      </c>
      <c r="F172" s="8">
        <v>15.782100000000002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15.764000000000001</v>
      </c>
      <c r="O172" s="3">
        <v>1.8099999999999998E-2</v>
      </c>
      <c r="P172" s="3">
        <v>0</v>
      </c>
      <c r="Q172" s="4" t="s">
        <v>346</v>
      </c>
      <c r="R172" s="9" t="s">
        <v>347</v>
      </c>
      <c r="S172" s="10" t="s">
        <v>348</v>
      </c>
    </row>
    <row r="173" spans="1:19" ht="30.6" hidden="1" customHeight="1">
      <c r="A173" s="3">
        <v>2010</v>
      </c>
      <c r="B173" s="4" t="s">
        <v>116</v>
      </c>
      <c r="C173" s="4" t="s">
        <v>501</v>
      </c>
      <c r="D173" s="7">
        <v>463426.621422</v>
      </c>
      <c r="E173" s="7">
        <v>4448965.9187599998</v>
      </c>
      <c r="F173" s="8">
        <v>15.782100000000002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15.764000000000001</v>
      </c>
      <c r="O173" s="3">
        <v>1.8099999999999998E-2</v>
      </c>
      <c r="P173" s="3">
        <v>0</v>
      </c>
      <c r="Q173" s="4" t="s">
        <v>346</v>
      </c>
      <c r="R173" s="9" t="s">
        <v>347</v>
      </c>
      <c r="S173" s="10" t="s">
        <v>348</v>
      </c>
    </row>
    <row r="174" spans="1:19" ht="30.6" hidden="1" customHeight="1">
      <c r="A174" s="3">
        <v>2011</v>
      </c>
      <c r="B174" s="4" t="s">
        <v>116</v>
      </c>
      <c r="C174" s="4" t="s">
        <v>501</v>
      </c>
      <c r="D174" s="7">
        <v>463426.621422</v>
      </c>
      <c r="E174" s="7">
        <v>4448965.9187599998</v>
      </c>
      <c r="F174" s="8">
        <v>15.781600000000001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15.764000000000001</v>
      </c>
      <c r="O174" s="3">
        <v>1.7600000000000001E-2</v>
      </c>
      <c r="P174" s="3">
        <v>0</v>
      </c>
      <c r="Q174" s="4" t="s">
        <v>346</v>
      </c>
      <c r="R174" s="9" t="s">
        <v>347</v>
      </c>
      <c r="S174" s="10" t="s">
        <v>348</v>
      </c>
    </row>
    <row r="175" spans="1:19" ht="30.6" hidden="1" customHeight="1">
      <c r="A175" s="3">
        <v>2012</v>
      </c>
      <c r="B175" s="4" t="s">
        <v>116</v>
      </c>
      <c r="C175" s="4" t="s">
        <v>501</v>
      </c>
      <c r="D175" s="7">
        <v>463426.621422</v>
      </c>
      <c r="E175" s="7">
        <v>4448965.9187599998</v>
      </c>
      <c r="F175" s="8">
        <v>15.6783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15.661</v>
      </c>
      <c r="O175" s="3">
        <v>1.7299999999999999E-2</v>
      </c>
      <c r="P175" s="3">
        <v>0</v>
      </c>
      <c r="Q175" s="4" t="s">
        <v>242</v>
      </c>
      <c r="R175" s="9" t="s">
        <v>347</v>
      </c>
      <c r="S175" s="10" t="s">
        <v>348</v>
      </c>
    </row>
    <row r="176" spans="1:19" ht="30.6" hidden="1" customHeight="1">
      <c r="A176" s="3">
        <v>2013</v>
      </c>
      <c r="B176" s="4" t="s">
        <v>116</v>
      </c>
      <c r="C176" s="4" t="s">
        <v>501</v>
      </c>
      <c r="D176" s="7">
        <v>463426.621422</v>
      </c>
      <c r="E176" s="7">
        <v>4448965.9187599998</v>
      </c>
      <c r="F176" s="8">
        <v>15.679699999999999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15.661999999999999</v>
      </c>
      <c r="O176" s="3">
        <v>1.77E-2</v>
      </c>
      <c r="P176" s="3">
        <v>0</v>
      </c>
      <c r="Q176" s="4" t="s">
        <v>349</v>
      </c>
      <c r="R176" s="9" t="s">
        <v>347</v>
      </c>
      <c r="S176" s="10" t="s">
        <v>348</v>
      </c>
    </row>
    <row r="177" spans="1:19" ht="30.6" hidden="1" customHeight="1">
      <c r="A177" s="3">
        <v>2014</v>
      </c>
      <c r="B177" s="4" t="s">
        <v>116</v>
      </c>
      <c r="C177" s="4" t="s">
        <v>501</v>
      </c>
      <c r="D177" s="7">
        <v>463426.621422</v>
      </c>
      <c r="E177" s="7">
        <v>4448965.9187599998</v>
      </c>
      <c r="F177" s="8">
        <v>16.5915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16.568999999999999</v>
      </c>
      <c r="O177" s="3">
        <v>2.2500000000000003E-2</v>
      </c>
      <c r="P177" s="3">
        <v>0</v>
      </c>
      <c r="Q177" s="4" t="s">
        <v>349</v>
      </c>
      <c r="R177" s="9" t="s">
        <v>347</v>
      </c>
      <c r="S177" s="10" t="s">
        <v>348</v>
      </c>
    </row>
    <row r="178" spans="1:19" ht="30.6" hidden="1" customHeight="1">
      <c r="A178" s="3">
        <v>2013</v>
      </c>
      <c r="B178" s="4" t="s">
        <v>117</v>
      </c>
      <c r="C178" s="4" t="str">
        <f>VLOOKUP(B178,Enterprises!$B$2:$C$84,2)</f>
        <v>ECOPROTECT</v>
      </c>
      <c r="D178" s="7">
        <v>461573.06234900001</v>
      </c>
      <c r="E178" s="7">
        <v>4438077.4068799997</v>
      </c>
      <c r="F178" s="8">
        <v>10.87</v>
      </c>
      <c r="G178" s="3">
        <v>0.8</v>
      </c>
      <c r="H178" s="3">
        <v>0.8</v>
      </c>
      <c r="I178" s="3">
        <v>0</v>
      </c>
      <c r="J178" s="3">
        <v>0</v>
      </c>
      <c r="K178" s="3">
        <v>0</v>
      </c>
      <c r="L178" s="3">
        <v>6.34</v>
      </c>
      <c r="M178" s="3">
        <v>2.83</v>
      </c>
      <c r="N178" s="3">
        <v>0</v>
      </c>
      <c r="O178" s="3">
        <v>0.9</v>
      </c>
      <c r="P178" s="3">
        <v>0</v>
      </c>
      <c r="Q178" s="4" t="s">
        <v>350</v>
      </c>
      <c r="R178" s="9" t="s">
        <v>351</v>
      </c>
      <c r="S178" s="10" t="s">
        <v>352</v>
      </c>
    </row>
    <row r="179" spans="1:19" ht="30.6" hidden="1" customHeight="1">
      <c r="A179" s="3">
        <v>2014</v>
      </c>
      <c r="B179" s="4" t="s">
        <v>117</v>
      </c>
      <c r="C179" s="4" t="str">
        <f>VLOOKUP(B179,Enterprises!$B$2:$C$84,2)</f>
        <v>ECOPROTECT</v>
      </c>
      <c r="D179" s="7">
        <v>461573.06234900001</v>
      </c>
      <c r="E179" s="7">
        <v>4438077.4068799997</v>
      </c>
      <c r="F179" s="8">
        <v>11.9</v>
      </c>
      <c r="G179" s="3">
        <v>0.9</v>
      </c>
      <c r="H179" s="3">
        <v>0</v>
      </c>
      <c r="I179" s="3">
        <v>0.9</v>
      </c>
      <c r="J179" s="3">
        <v>0</v>
      </c>
      <c r="K179" s="3">
        <v>0</v>
      </c>
      <c r="L179" s="3">
        <v>7.6</v>
      </c>
      <c r="M179" s="3">
        <v>3.4</v>
      </c>
      <c r="N179" s="3">
        <v>0</v>
      </c>
      <c r="O179" s="3">
        <v>0</v>
      </c>
      <c r="P179" s="3">
        <v>0</v>
      </c>
      <c r="Q179" s="4" t="s">
        <v>350</v>
      </c>
      <c r="R179" s="9" t="s">
        <v>351</v>
      </c>
      <c r="S179" s="10" t="s">
        <v>352</v>
      </c>
    </row>
    <row r="180" spans="1:19" ht="30.6" hidden="1" customHeight="1">
      <c r="A180" s="3">
        <v>2013</v>
      </c>
      <c r="B180" s="4" t="s">
        <v>119</v>
      </c>
      <c r="C180" s="4" t="str">
        <f>VLOOKUP(B180,Enterprises!$B$2:$C$84,2)</f>
        <v>ES TI SERVICE</v>
      </c>
      <c r="D180" s="7">
        <v>459953.18607699999</v>
      </c>
      <c r="E180" s="7">
        <v>4451185.8848299999</v>
      </c>
      <c r="F180" s="8">
        <v>10.8</v>
      </c>
      <c r="G180" s="3">
        <v>10.8</v>
      </c>
      <c r="H180" s="3">
        <v>0</v>
      </c>
      <c r="I180" s="3">
        <v>10.8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4" t="s">
        <v>353</v>
      </c>
      <c r="R180" s="9" t="s">
        <v>268</v>
      </c>
      <c r="S180" s="4" t="s">
        <v>240</v>
      </c>
    </row>
    <row r="181" spans="1:19" ht="30.6" hidden="1" customHeight="1">
      <c r="A181" s="3">
        <v>2014</v>
      </c>
      <c r="B181" s="4" t="s">
        <v>119</v>
      </c>
      <c r="C181" s="4" t="str">
        <f>VLOOKUP(B181,Enterprises!$B$2:$C$84,2)</f>
        <v>ES TI SERVICE</v>
      </c>
      <c r="D181" s="7">
        <v>459953.18607699999</v>
      </c>
      <c r="E181" s="7">
        <v>4451185.8848299999</v>
      </c>
      <c r="F181" s="8">
        <v>12.8</v>
      </c>
      <c r="G181" s="3">
        <v>12.8</v>
      </c>
      <c r="H181" s="3">
        <v>0</v>
      </c>
      <c r="I181" s="3">
        <v>12.8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4" t="s">
        <v>354</v>
      </c>
      <c r="R181" s="9" t="s">
        <v>268</v>
      </c>
      <c r="S181" s="4" t="s">
        <v>240</v>
      </c>
    </row>
    <row r="182" spans="1:19" ht="30.6" hidden="1" customHeight="1">
      <c r="A182" s="3">
        <v>2007</v>
      </c>
      <c r="B182" s="4" t="s">
        <v>121</v>
      </c>
      <c r="C182" s="4" t="str">
        <f>VLOOKUP(B182,Enterprises!$B$2:$C$84,2)</f>
        <v>EREBUNI MEDICAL CENTER</v>
      </c>
      <c r="D182" s="7">
        <v>459369.58851999999</v>
      </c>
      <c r="E182" s="7">
        <v>4442371.0493599996</v>
      </c>
      <c r="F182" s="8">
        <v>9.07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6.52</v>
      </c>
      <c r="M182" s="3">
        <v>2.5499999999999998</v>
      </c>
      <c r="N182" s="3">
        <v>0</v>
      </c>
      <c r="O182" s="3">
        <v>0</v>
      </c>
      <c r="P182" s="3">
        <v>0</v>
      </c>
      <c r="Q182" s="4" t="s">
        <v>242</v>
      </c>
      <c r="R182" s="9" t="s">
        <v>355</v>
      </c>
      <c r="S182" s="10" t="s">
        <v>356</v>
      </c>
    </row>
    <row r="183" spans="1:19" ht="30.6" hidden="1" customHeight="1">
      <c r="A183" s="3">
        <v>2008</v>
      </c>
      <c r="B183" s="4" t="s">
        <v>121</v>
      </c>
      <c r="C183" s="4" t="str">
        <f>VLOOKUP(B183,Enterprises!$B$2:$C$84,2)</f>
        <v>EREBUNI MEDICAL CENTER</v>
      </c>
      <c r="D183" s="7">
        <v>459369.58851999999</v>
      </c>
      <c r="E183" s="7">
        <v>4442371.0493599996</v>
      </c>
      <c r="F183" s="8">
        <v>9.67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6.95</v>
      </c>
      <c r="M183" s="3">
        <v>2.72</v>
      </c>
      <c r="N183" s="3">
        <v>0</v>
      </c>
      <c r="O183" s="3">
        <v>0</v>
      </c>
      <c r="P183" s="3">
        <v>0</v>
      </c>
      <c r="Q183" s="4" t="s">
        <v>357</v>
      </c>
      <c r="R183" s="9" t="s">
        <v>355</v>
      </c>
      <c r="S183" s="10" t="s">
        <v>356</v>
      </c>
    </row>
    <row r="184" spans="1:19" ht="30.6" hidden="1" customHeight="1">
      <c r="A184" s="3">
        <v>2007</v>
      </c>
      <c r="B184" s="4" t="s">
        <v>123</v>
      </c>
      <c r="C184" s="4" t="str">
        <f>VLOOKUP(B184,Enterprises!$B$2:$C$84,2)</f>
        <v>EREBUNI WINE-BRANDY, MR.</v>
      </c>
      <c r="D184" s="7">
        <v>458245.50096500001</v>
      </c>
      <c r="E184" s="7">
        <v>4441837.3488699999</v>
      </c>
      <c r="F184" s="8">
        <v>9.3000000000000007</v>
      </c>
      <c r="G184" s="3">
        <v>1.2</v>
      </c>
      <c r="H184" s="3">
        <v>1.2</v>
      </c>
      <c r="I184" s="3">
        <v>0</v>
      </c>
      <c r="J184" s="3">
        <v>0</v>
      </c>
      <c r="K184" s="3">
        <v>0</v>
      </c>
      <c r="L184" s="3">
        <v>6</v>
      </c>
      <c r="M184" s="3">
        <v>2.1</v>
      </c>
      <c r="N184" s="3">
        <v>0</v>
      </c>
      <c r="O184" s="3">
        <v>0</v>
      </c>
      <c r="P184" s="3">
        <v>0</v>
      </c>
      <c r="Q184" s="4" t="s">
        <v>242</v>
      </c>
      <c r="R184" s="9" t="s">
        <v>358</v>
      </c>
      <c r="S184" s="4" t="s">
        <v>359</v>
      </c>
    </row>
    <row r="185" spans="1:19" ht="30.6" hidden="1" customHeight="1">
      <c r="A185" s="3">
        <v>2007</v>
      </c>
      <c r="B185" s="4" t="s">
        <v>125</v>
      </c>
      <c r="C185" s="4" t="s">
        <v>502</v>
      </c>
      <c r="D185" s="7">
        <v>457316.04580700002</v>
      </c>
      <c r="E185" s="7">
        <v>4451182.6337299999</v>
      </c>
      <c r="F185" s="8">
        <v>9.1</v>
      </c>
      <c r="G185" s="3">
        <v>3</v>
      </c>
      <c r="H185" s="3">
        <v>0</v>
      </c>
      <c r="I185" s="3">
        <v>3</v>
      </c>
      <c r="J185" s="3">
        <v>0</v>
      </c>
      <c r="K185" s="3">
        <v>0</v>
      </c>
      <c r="L185" s="3">
        <v>5.2</v>
      </c>
      <c r="M185" s="3">
        <v>0.9</v>
      </c>
      <c r="N185" s="3">
        <v>0</v>
      </c>
      <c r="O185" s="3">
        <v>0</v>
      </c>
      <c r="P185" s="3">
        <v>0</v>
      </c>
      <c r="Q185" s="4" t="s">
        <v>242</v>
      </c>
      <c r="R185" s="9" t="s">
        <v>239</v>
      </c>
      <c r="S185" s="4" t="s">
        <v>240</v>
      </c>
    </row>
    <row r="186" spans="1:19" ht="30.6" hidden="1" customHeight="1">
      <c r="A186" s="3">
        <v>2008</v>
      </c>
      <c r="B186" s="4" t="s">
        <v>125</v>
      </c>
      <c r="C186" s="4" t="s">
        <v>502</v>
      </c>
      <c r="D186" s="7">
        <v>457316.04580700002</v>
      </c>
      <c r="E186" s="7">
        <v>4451182.6337299999</v>
      </c>
      <c r="F186" s="8">
        <v>10.404</v>
      </c>
      <c r="G186" s="3">
        <v>3.2040000000000002</v>
      </c>
      <c r="H186" s="3">
        <v>0</v>
      </c>
      <c r="I186" s="3">
        <v>3.2040000000000002</v>
      </c>
      <c r="J186" s="3">
        <v>0</v>
      </c>
      <c r="K186" s="3">
        <v>0</v>
      </c>
      <c r="L186" s="3">
        <v>6</v>
      </c>
      <c r="M186" s="3">
        <v>1.2</v>
      </c>
      <c r="N186" s="3">
        <v>0</v>
      </c>
      <c r="O186" s="3">
        <v>0</v>
      </c>
      <c r="P186" s="3">
        <v>0</v>
      </c>
      <c r="Q186" s="4" t="s">
        <v>360</v>
      </c>
      <c r="R186" s="9" t="s">
        <v>239</v>
      </c>
      <c r="S186" s="4" t="s">
        <v>240</v>
      </c>
    </row>
    <row r="187" spans="1:19" ht="30.6" hidden="1" customHeight="1">
      <c r="A187" s="3">
        <v>2009</v>
      </c>
      <c r="B187" s="4" t="s">
        <v>125</v>
      </c>
      <c r="C187" s="4" t="s">
        <v>502</v>
      </c>
      <c r="D187" s="7">
        <v>457316.04580700002</v>
      </c>
      <c r="E187" s="7">
        <v>4451182.6337299999</v>
      </c>
      <c r="F187" s="8">
        <v>12.799999999999999</v>
      </c>
      <c r="G187" s="3">
        <v>3.2</v>
      </c>
      <c r="H187" s="3">
        <v>0</v>
      </c>
      <c r="I187" s="3">
        <v>3.2</v>
      </c>
      <c r="J187" s="3">
        <v>0</v>
      </c>
      <c r="K187" s="3">
        <v>0</v>
      </c>
      <c r="L187" s="3">
        <v>8</v>
      </c>
      <c r="M187" s="3">
        <v>1.6</v>
      </c>
      <c r="N187" s="3">
        <v>0</v>
      </c>
      <c r="O187" s="3">
        <v>0</v>
      </c>
      <c r="P187" s="3">
        <v>0</v>
      </c>
      <c r="Q187" s="4" t="s">
        <v>360</v>
      </c>
      <c r="R187" s="9" t="s">
        <v>239</v>
      </c>
      <c r="S187" s="4" t="s">
        <v>240</v>
      </c>
    </row>
    <row r="188" spans="1:19" ht="30.6" hidden="1" customHeight="1">
      <c r="A188" s="3">
        <v>2010</v>
      </c>
      <c r="B188" s="4" t="s">
        <v>125</v>
      </c>
      <c r="C188" s="4" t="s">
        <v>502</v>
      </c>
      <c r="D188" s="7">
        <v>457316.04580700002</v>
      </c>
      <c r="E188" s="7">
        <v>4451182.6337299999</v>
      </c>
      <c r="F188" s="8">
        <v>15</v>
      </c>
      <c r="G188" s="3">
        <v>5.3</v>
      </c>
      <c r="H188" s="3">
        <v>0</v>
      </c>
      <c r="I188" s="3">
        <v>5.3</v>
      </c>
      <c r="J188" s="3">
        <v>0</v>
      </c>
      <c r="K188" s="3">
        <v>0</v>
      </c>
      <c r="L188" s="3">
        <v>7.2</v>
      </c>
      <c r="M188" s="3">
        <v>2.5</v>
      </c>
      <c r="N188" s="3">
        <v>0</v>
      </c>
      <c r="O188" s="3">
        <v>0</v>
      </c>
      <c r="P188" s="3">
        <v>0</v>
      </c>
      <c r="Q188" s="4" t="s">
        <v>361</v>
      </c>
      <c r="R188" s="9" t="s">
        <v>239</v>
      </c>
      <c r="S188" s="4" t="s">
        <v>240</v>
      </c>
    </row>
    <row r="189" spans="1:19" ht="30.6" hidden="1" customHeight="1">
      <c r="A189" s="3">
        <v>2011</v>
      </c>
      <c r="B189" s="4" t="s">
        <v>125</v>
      </c>
      <c r="C189" s="4" t="s">
        <v>502</v>
      </c>
      <c r="D189" s="7">
        <v>457316.04580700002</v>
      </c>
      <c r="E189" s="7">
        <v>4451182.6337299999</v>
      </c>
      <c r="F189" s="8">
        <v>15.4</v>
      </c>
      <c r="G189" s="3">
        <v>5.2</v>
      </c>
      <c r="H189" s="3">
        <v>0</v>
      </c>
      <c r="I189" s="3">
        <v>5.2</v>
      </c>
      <c r="J189" s="3">
        <v>0</v>
      </c>
      <c r="K189" s="3">
        <v>0</v>
      </c>
      <c r="L189" s="3">
        <v>8.1</v>
      </c>
      <c r="M189" s="3">
        <v>2.1</v>
      </c>
      <c r="N189" s="3">
        <v>0</v>
      </c>
      <c r="O189" s="3">
        <v>0</v>
      </c>
      <c r="P189" s="3">
        <v>0</v>
      </c>
      <c r="Q189" s="4" t="s">
        <v>361</v>
      </c>
      <c r="R189" s="9" t="s">
        <v>239</v>
      </c>
      <c r="S189" s="4" t="s">
        <v>240</v>
      </c>
    </row>
    <row r="190" spans="1:19" ht="30.6" hidden="1" customHeight="1">
      <c r="A190" s="3">
        <v>2012</v>
      </c>
      <c r="B190" s="4" t="s">
        <v>125</v>
      </c>
      <c r="C190" s="4" t="s">
        <v>502</v>
      </c>
      <c r="D190" s="7">
        <v>457316.04580700002</v>
      </c>
      <c r="E190" s="7">
        <v>4451182.6337299999</v>
      </c>
      <c r="F190" s="8">
        <v>16.5</v>
      </c>
      <c r="G190" s="3">
        <v>6</v>
      </c>
      <c r="H190" s="3">
        <v>0</v>
      </c>
      <c r="I190" s="3">
        <v>6</v>
      </c>
      <c r="J190" s="3">
        <v>0</v>
      </c>
      <c r="K190" s="3">
        <v>0</v>
      </c>
      <c r="L190" s="3">
        <v>8.4</v>
      </c>
      <c r="M190" s="3">
        <v>2.1</v>
      </c>
      <c r="N190" s="3">
        <v>0</v>
      </c>
      <c r="O190" s="3">
        <v>0</v>
      </c>
      <c r="P190" s="3">
        <v>0</v>
      </c>
      <c r="Q190" s="4" t="s">
        <v>361</v>
      </c>
      <c r="R190" s="9" t="s">
        <v>239</v>
      </c>
      <c r="S190" s="4" t="s">
        <v>240</v>
      </c>
    </row>
    <row r="191" spans="1:19" ht="30.6" hidden="1" customHeight="1">
      <c r="A191" s="3">
        <v>2013</v>
      </c>
      <c r="B191" s="4" t="s">
        <v>125</v>
      </c>
      <c r="C191" s="4" t="s">
        <v>502</v>
      </c>
      <c r="D191" s="7">
        <v>457316.04580700002</v>
      </c>
      <c r="E191" s="7">
        <v>4451182.6337299999</v>
      </c>
      <c r="F191" s="8">
        <v>16.5</v>
      </c>
      <c r="G191" s="3">
        <v>6</v>
      </c>
      <c r="H191" s="3">
        <v>0</v>
      </c>
      <c r="I191" s="3">
        <v>6</v>
      </c>
      <c r="J191" s="3">
        <v>0</v>
      </c>
      <c r="K191" s="3">
        <v>0</v>
      </c>
      <c r="L191" s="3">
        <v>8.4</v>
      </c>
      <c r="M191" s="3">
        <v>2.1</v>
      </c>
      <c r="N191" s="3">
        <v>0</v>
      </c>
      <c r="O191" s="3">
        <v>0</v>
      </c>
      <c r="P191" s="3">
        <v>0</v>
      </c>
      <c r="Q191" s="4" t="s">
        <v>361</v>
      </c>
      <c r="R191" s="9" t="s">
        <v>239</v>
      </c>
      <c r="S191" s="4" t="s">
        <v>240</v>
      </c>
    </row>
    <row r="192" spans="1:19" ht="30.6" hidden="1" customHeight="1">
      <c r="A192" s="3">
        <v>2014</v>
      </c>
      <c r="B192" s="4" t="s">
        <v>125</v>
      </c>
      <c r="C192" s="4" t="s">
        <v>502</v>
      </c>
      <c r="D192" s="7">
        <v>457316.04580700002</v>
      </c>
      <c r="E192" s="7">
        <v>4451182.6337299999</v>
      </c>
      <c r="F192" s="8">
        <v>11.97</v>
      </c>
      <c r="G192" s="3">
        <v>2.9</v>
      </c>
      <c r="H192" s="3">
        <v>0</v>
      </c>
      <c r="I192" s="3">
        <v>2.9</v>
      </c>
      <c r="J192" s="3">
        <v>0</v>
      </c>
      <c r="K192" s="3">
        <v>0</v>
      </c>
      <c r="L192" s="3">
        <v>6.91</v>
      </c>
      <c r="M192" s="3">
        <v>2.16</v>
      </c>
      <c r="N192" s="3">
        <v>0</v>
      </c>
      <c r="O192" s="3">
        <v>0</v>
      </c>
      <c r="P192" s="3">
        <v>0</v>
      </c>
      <c r="Q192" s="4" t="s">
        <v>362</v>
      </c>
      <c r="R192" s="9" t="s">
        <v>239</v>
      </c>
      <c r="S192" s="4" t="s">
        <v>240</v>
      </c>
    </row>
    <row r="193" spans="1:19" ht="30.6" hidden="1" customHeight="1">
      <c r="A193" s="3">
        <v>2007</v>
      </c>
      <c r="B193" s="4" t="s">
        <v>126</v>
      </c>
      <c r="C193" s="4" t="str">
        <f>VLOOKUP(B193,Enterprises!$B$2:$C$84,2)</f>
        <v>CRUSHED MUSA</v>
      </c>
      <c r="D193" s="7">
        <v>452685.84319500002</v>
      </c>
      <c r="E193" s="7">
        <v>4448595.9062799998</v>
      </c>
      <c r="F193" s="8">
        <v>41.6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41.6</v>
      </c>
      <c r="O193" s="3">
        <v>0</v>
      </c>
      <c r="P193" s="3">
        <v>0</v>
      </c>
      <c r="Q193" s="4" t="s">
        <v>242</v>
      </c>
      <c r="R193" s="9" t="s">
        <v>347</v>
      </c>
      <c r="S193" s="4" t="s">
        <v>363</v>
      </c>
    </row>
    <row r="194" spans="1:19" ht="30.6" hidden="1" customHeight="1">
      <c r="A194" s="3">
        <v>2008</v>
      </c>
      <c r="B194" s="4" t="s">
        <v>126</v>
      </c>
      <c r="C194" s="4" t="str">
        <f>VLOOKUP(B194,Enterprises!$B$2:$C$84,2)</f>
        <v>CRUSHED MUSA</v>
      </c>
      <c r="D194" s="7">
        <v>452685.84319500002</v>
      </c>
      <c r="E194" s="7">
        <v>4448595.9062799998</v>
      </c>
      <c r="F194" s="8">
        <v>41.6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41.6</v>
      </c>
      <c r="O194" s="3">
        <v>0</v>
      </c>
      <c r="P194" s="3">
        <v>0</v>
      </c>
      <c r="Q194" s="4" t="s">
        <v>364</v>
      </c>
      <c r="R194" s="9" t="s">
        <v>347</v>
      </c>
      <c r="S194" s="4" t="s">
        <v>363</v>
      </c>
    </row>
    <row r="195" spans="1:19" ht="30.6" hidden="1" customHeight="1">
      <c r="A195" s="3">
        <v>2010</v>
      </c>
      <c r="B195" s="4" t="s">
        <v>126</v>
      </c>
      <c r="C195" s="4" t="str">
        <f>VLOOKUP(B195,Enterprises!$B$2:$C$84,2)</f>
        <v>CRUSHED MUSA</v>
      </c>
      <c r="D195" s="7">
        <v>452685.84319500002</v>
      </c>
      <c r="E195" s="7">
        <v>4448595.9062799998</v>
      </c>
      <c r="F195" s="8">
        <v>22.700399999999998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22.7</v>
      </c>
      <c r="O195" s="3">
        <v>4.0000000000000002E-4</v>
      </c>
      <c r="P195" s="3">
        <v>0</v>
      </c>
      <c r="Q195" s="4" t="s">
        <v>365</v>
      </c>
      <c r="R195" s="9" t="s">
        <v>347</v>
      </c>
      <c r="S195" s="4" t="s">
        <v>363</v>
      </c>
    </row>
    <row r="196" spans="1:19" ht="30.6" hidden="1" customHeight="1">
      <c r="A196" s="3">
        <v>2011</v>
      </c>
      <c r="B196" s="4" t="s">
        <v>126</v>
      </c>
      <c r="C196" s="4" t="str">
        <f>VLOOKUP(B196,Enterprises!$B$2:$C$84,2)</f>
        <v>CRUSHED MUSA</v>
      </c>
      <c r="D196" s="7">
        <v>452685.84319500002</v>
      </c>
      <c r="E196" s="7">
        <v>4448595.9062799998</v>
      </c>
      <c r="F196" s="8">
        <v>22.700399999999998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22.700399999999998</v>
      </c>
      <c r="O196" s="3">
        <v>0</v>
      </c>
      <c r="P196" s="3">
        <v>0</v>
      </c>
      <c r="Q196" s="4" t="s">
        <v>365</v>
      </c>
      <c r="R196" s="9" t="s">
        <v>347</v>
      </c>
      <c r="S196" s="4" t="s">
        <v>363</v>
      </c>
    </row>
    <row r="197" spans="1:19" ht="30.6" hidden="1" customHeight="1">
      <c r="A197" s="3">
        <v>2012</v>
      </c>
      <c r="B197" s="4" t="s">
        <v>126</v>
      </c>
      <c r="C197" s="4" t="str">
        <f>VLOOKUP(B197,Enterprises!$B$2:$C$84,2)</f>
        <v>CRUSHED MUSA</v>
      </c>
      <c r="D197" s="7">
        <v>452685.84319500002</v>
      </c>
      <c r="E197" s="7">
        <v>4448595.9062799998</v>
      </c>
      <c r="F197" s="8">
        <v>22.700399999999998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22.700399999999998</v>
      </c>
      <c r="O197" s="3">
        <v>0</v>
      </c>
      <c r="P197" s="3">
        <v>0</v>
      </c>
      <c r="Q197" s="4" t="s">
        <v>242</v>
      </c>
      <c r="R197" s="9" t="s">
        <v>347</v>
      </c>
      <c r="S197" s="4" t="s">
        <v>363</v>
      </c>
    </row>
    <row r="198" spans="1:19" ht="30.6" hidden="1" customHeight="1">
      <c r="A198" s="3">
        <v>2013</v>
      </c>
      <c r="B198" s="4" t="s">
        <v>126</v>
      </c>
      <c r="C198" s="4" t="str">
        <f>VLOOKUP(B198,Enterprises!$B$2:$C$84,2)</f>
        <v>CRUSHED MUSA</v>
      </c>
      <c r="D198" s="7">
        <v>452685.84319500002</v>
      </c>
      <c r="E198" s="7">
        <v>4448595.9062799998</v>
      </c>
      <c r="F198" s="8">
        <v>22.700399999999998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22.700399999999998</v>
      </c>
      <c r="O198" s="3">
        <v>0</v>
      </c>
      <c r="P198" s="3">
        <v>0</v>
      </c>
      <c r="Q198" s="4" t="s">
        <v>242</v>
      </c>
      <c r="R198" s="9" t="s">
        <v>347</v>
      </c>
      <c r="S198" s="4" t="s">
        <v>363</v>
      </c>
    </row>
    <row r="199" spans="1:19" ht="30.6" hidden="1" customHeight="1">
      <c r="A199" s="3">
        <v>2014</v>
      </c>
      <c r="B199" s="4" t="s">
        <v>126</v>
      </c>
      <c r="C199" s="4" t="str">
        <f>VLOOKUP(B199,Enterprises!$B$2:$C$84,2)</f>
        <v>CRUSHED MUSA</v>
      </c>
      <c r="D199" s="7">
        <v>452685.84319500002</v>
      </c>
      <c r="E199" s="7">
        <v>4448595.9062799998</v>
      </c>
      <c r="F199" s="8">
        <v>14.330015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14.330015</v>
      </c>
      <c r="O199" s="3">
        <v>0</v>
      </c>
      <c r="P199" s="3">
        <v>0</v>
      </c>
      <c r="Q199" s="4" t="s">
        <v>242</v>
      </c>
      <c r="R199" s="9" t="s">
        <v>347</v>
      </c>
      <c r="S199" s="4" t="s">
        <v>363</v>
      </c>
    </row>
    <row r="200" spans="1:19" ht="30.6" hidden="1" customHeight="1">
      <c r="A200" s="3">
        <v>2007</v>
      </c>
      <c r="B200" s="4" t="s">
        <v>128</v>
      </c>
      <c r="C200" s="4" t="str">
        <f>VLOOKUP(B200,Enterprises!$B$2:$C$84,2)</f>
        <v>Metal construction plant</v>
      </c>
      <c r="D200" s="7">
        <v>455906.45546199998</v>
      </c>
      <c r="E200" s="7">
        <v>4451678.5289599998</v>
      </c>
      <c r="F200" s="8">
        <v>9.1829999999999998</v>
      </c>
      <c r="G200" s="3">
        <v>6.2</v>
      </c>
      <c r="H200" s="3">
        <v>0</v>
      </c>
      <c r="I200" s="3">
        <v>6.2</v>
      </c>
      <c r="J200" s="3">
        <v>0</v>
      </c>
      <c r="K200" s="3">
        <v>0</v>
      </c>
      <c r="L200" s="3">
        <v>0.9</v>
      </c>
      <c r="M200" s="3">
        <v>0.34</v>
      </c>
      <c r="N200" s="3">
        <v>0.77</v>
      </c>
      <c r="O200" s="3">
        <v>0</v>
      </c>
      <c r="P200" s="3">
        <v>0.97299999999999998</v>
      </c>
      <c r="Q200" s="4" t="s">
        <v>242</v>
      </c>
      <c r="R200" s="9" t="s">
        <v>366</v>
      </c>
      <c r="S200" s="4" t="s">
        <v>367</v>
      </c>
    </row>
    <row r="201" spans="1:19" ht="30.6" hidden="1" customHeight="1">
      <c r="A201" s="3">
        <v>2008</v>
      </c>
      <c r="B201" s="4" t="s">
        <v>128</v>
      </c>
      <c r="C201" s="4" t="str">
        <f>VLOOKUP(B201,Enterprises!$B$2:$C$84,2)</f>
        <v>Metal construction plant</v>
      </c>
      <c r="D201" s="7">
        <v>455906.45546199998</v>
      </c>
      <c r="E201" s="7">
        <v>4451678.5289599998</v>
      </c>
      <c r="F201" s="8">
        <v>15.085000000000001</v>
      </c>
      <c r="G201" s="3">
        <v>11.4</v>
      </c>
      <c r="H201" s="3">
        <v>0</v>
      </c>
      <c r="I201" s="3">
        <v>11.4</v>
      </c>
      <c r="J201" s="3">
        <v>0</v>
      </c>
      <c r="K201" s="3">
        <v>0</v>
      </c>
      <c r="L201" s="3">
        <v>1.4</v>
      </c>
      <c r="M201" s="3">
        <v>0.59</v>
      </c>
      <c r="N201" s="3">
        <v>0.77</v>
      </c>
      <c r="O201" s="3">
        <v>0</v>
      </c>
      <c r="P201" s="3">
        <v>0.92500000000000004</v>
      </c>
      <c r="Q201" s="4" t="s">
        <v>368</v>
      </c>
      <c r="R201" s="9" t="s">
        <v>366</v>
      </c>
      <c r="S201" s="4" t="s">
        <v>367</v>
      </c>
    </row>
    <row r="202" spans="1:19" ht="30.6" hidden="1" customHeight="1">
      <c r="A202" s="3">
        <v>2010</v>
      </c>
      <c r="B202" s="4" t="s">
        <v>128</v>
      </c>
      <c r="C202" s="4" t="str">
        <f>VLOOKUP(B202,Enterprises!$B$2:$C$84,2)</f>
        <v>Metal construction plant</v>
      </c>
      <c r="D202" s="7">
        <v>455906.45546199998</v>
      </c>
      <c r="E202" s="7">
        <v>4451678.5289599998</v>
      </c>
      <c r="F202" s="8">
        <v>13.613000000000001</v>
      </c>
      <c r="G202" s="3">
        <v>9</v>
      </c>
      <c r="H202" s="3">
        <v>0</v>
      </c>
      <c r="I202" s="3">
        <v>9</v>
      </c>
      <c r="J202" s="3">
        <v>0</v>
      </c>
      <c r="K202" s="3">
        <v>0</v>
      </c>
      <c r="L202" s="3">
        <v>2.1</v>
      </c>
      <c r="M202" s="3">
        <v>0.8</v>
      </c>
      <c r="N202" s="3">
        <v>0.74</v>
      </c>
      <c r="O202" s="3">
        <v>0</v>
      </c>
      <c r="P202" s="3">
        <v>0.97300000000000009</v>
      </c>
      <c r="Q202" s="4" t="s">
        <v>368</v>
      </c>
      <c r="R202" s="9" t="s">
        <v>366</v>
      </c>
      <c r="S202" s="4" t="s">
        <v>367</v>
      </c>
    </row>
    <row r="203" spans="1:19" ht="30.6" hidden="1" customHeight="1">
      <c r="A203" s="3">
        <v>2014</v>
      </c>
      <c r="B203" s="4" t="s">
        <v>128</v>
      </c>
      <c r="C203" s="4" t="str">
        <f>VLOOKUP(B203,Enterprises!$B$2:$C$84,2)</f>
        <v>Metal construction plant</v>
      </c>
      <c r="D203" s="7">
        <v>455906.45546199998</v>
      </c>
      <c r="E203" s="7">
        <v>4451678.5289599998</v>
      </c>
      <c r="F203" s="8">
        <v>9.4260000000000002</v>
      </c>
      <c r="G203" s="3">
        <v>6.5</v>
      </c>
      <c r="H203" s="3">
        <v>0</v>
      </c>
      <c r="I203" s="3">
        <v>6.5</v>
      </c>
      <c r="J203" s="3">
        <v>0</v>
      </c>
      <c r="K203" s="3">
        <v>0</v>
      </c>
      <c r="L203" s="3">
        <v>0.5</v>
      </c>
      <c r="M203" s="3">
        <v>0.2</v>
      </c>
      <c r="N203" s="3">
        <v>1.22</v>
      </c>
      <c r="O203" s="3">
        <v>0</v>
      </c>
      <c r="P203" s="3">
        <v>1.006</v>
      </c>
      <c r="Q203" s="4" t="s">
        <v>369</v>
      </c>
      <c r="R203" s="9" t="s">
        <v>366</v>
      </c>
      <c r="S203" s="4" t="s">
        <v>367</v>
      </c>
    </row>
    <row r="204" spans="1:19" ht="30.6" hidden="1" customHeight="1">
      <c r="A204" s="3">
        <v>2013</v>
      </c>
      <c r="B204" s="4" t="s">
        <v>130</v>
      </c>
      <c r="C204" s="4" t="str">
        <f>VLOOKUP(B204,Enterprises!$B$2:$C$84,2)</f>
        <v>KARTON-TARA</v>
      </c>
      <c r="D204" s="7">
        <v>451963.02247800003</v>
      </c>
      <c r="E204" s="7">
        <v>4443241.1915800003</v>
      </c>
      <c r="F204" s="8">
        <v>10.09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5.73</v>
      </c>
      <c r="M204" s="3">
        <v>4.3600000000000003</v>
      </c>
      <c r="N204" s="3">
        <v>0</v>
      </c>
      <c r="O204" s="3">
        <v>0</v>
      </c>
      <c r="P204" s="3">
        <v>0</v>
      </c>
      <c r="Q204" s="4" t="s">
        <v>271</v>
      </c>
      <c r="R204" s="9" t="s">
        <v>370</v>
      </c>
      <c r="S204" s="4" t="s">
        <v>371</v>
      </c>
    </row>
    <row r="205" spans="1:19" ht="30.6" hidden="1" customHeight="1">
      <c r="A205" s="3">
        <v>2014</v>
      </c>
      <c r="B205" s="4" t="s">
        <v>130</v>
      </c>
      <c r="C205" s="4" t="str">
        <f>VLOOKUP(B205,Enterprises!$B$2:$C$84,2)</f>
        <v>KARTON-TARA</v>
      </c>
      <c r="D205" s="7">
        <v>451963.02247800003</v>
      </c>
      <c r="E205" s="7">
        <v>4443241.1915800003</v>
      </c>
      <c r="F205" s="8">
        <v>12.17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9</v>
      </c>
      <c r="M205" s="3">
        <v>3.17</v>
      </c>
      <c r="N205" s="3">
        <v>0</v>
      </c>
      <c r="O205" s="3">
        <v>0</v>
      </c>
      <c r="P205" s="3">
        <v>0</v>
      </c>
      <c r="Q205" s="4" t="s">
        <v>271</v>
      </c>
      <c r="R205" s="9" t="s">
        <v>370</v>
      </c>
      <c r="S205" s="4" t="s">
        <v>371</v>
      </c>
    </row>
    <row r="206" spans="1:19" ht="30.6" hidden="1" customHeight="1">
      <c r="A206" s="3">
        <v>2008</v>
      </c>
      <c r="B206" s="4" t="s">
        <v>132</v>
      </c>
      <c r="C206" s="4" t="str">
        <f>VLOOKUP(B206,Enterprises!$B$2:$C$84,2)</f>
        <v>COCA-COLA HBK ARMENIA</v>
      </c>
      <c r="D206" s="7">
        <v>460281.90130299999</v>
      </c>
      <c r="E206" s="7">
        <v>4452747.0597799998</v>
      </c>
      <c r="F206" s="8">
        <v>10.41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7.89</v>
      </c>
      <c r="M206" s="3">
        <v>2.52</v>
      </c>
      <c r="N206" s="3">
        <v>0</v>
      </c>
      <c r="O206" s="3">
        <v>0</v>
      </c>
      <c r="P206" s="3">
        <v>0</v>
      </c>
      <c r="Q206" s="4" t="s">
        <v>372</v>
      </c>
      <c r="R206" s="9" t="s">
        <v>305</v>
      </c>
      <c r="S206" s="4" t="s">
        <v>224</v>
      </c>
    </row>
    <row r="207" spans="1:19" ht="30.6" hidden="1" customHeight="1">
      <c r="A207" s="3">
        <v>2009</v>
      </c>
      <c r="B207" s="4" t="s">
        <v>132</v>
      </c>
      <c r="C207" s="4" t="str">
        <f>VLOOKUP(B207,Enterprises!$B$2:$C$84,2)</f>
        <v>COCA-COLA HBK ARMENIA</v>
      </c>
      <c r="D207" s="7">
        <v>460281.90130299999</v>
      </c>
      <c r="E207" s="7">
        <v>4452747.0597799998</v>
      </c>
      <c r="F207" s="8">
        <v>9.06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6.87</v>
      </c>
      <c r="M207" s="3">
        <v>2.19</v>
      </c>
      <c r="N207" s="3">
        <v>0</v>
      </c>
      <c r="O207" s="3">
        <v>0</v>
      </c>
      <c r="P207" s="3">
        <v>0</v>
      </c>
      <c r="Q207" s="4" t="s">
        <v>372</v>
      </c>
      <c r="R207" s="9" t="s">
        <v>305</v>
      </c>
      <c r="S207" s="4" t="s">
        <v>224</v>
      </c>
    </row>
    <row r="208" spans="1:19" ht="30.6" hidden="1" customHeight="1">
      <c r="A208" s="3">
        <v>2011</v>
      </c>
      <c r="B208" s="4" t="s">
        <v>132</v>
      </c>
      <c r="C208" s="4" t="str">
        <f>VLOOKUP(B208,Enterprises!$B$2:$C$84,2)</f>
        <v>COCA-COLA HBK ARMENIA</v>
      </c>
      <c r="D208" s="7">
        <v>460281.90130299999</v>
      </c>
      <c r="E208" s="7">
        <v>4452747.0597799998</v>
      </c>
      <c r="F208" s="8">
        <v>9.91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7.51</v>
      </c>
      <c r="M208" s="3">
        <v>2.4</v>
      </c>
      <c r="N208" s="3">
        <v>0</v>
      </c>
      <c r="O208" s="3">
        <v>0</v>
      </c>
      <c r="P208" s="3">
        <v>0</v>
      </c>
      <c r="Q208" s="4" t="s">
        <v>373</v>
      </c>
      <c r="R208" s="9" t="s">
        <v>305</v>
      </c>
      <c r="S208" s="4" t="s">
        <v>224</v>
      </c>
    </row>
    <row r="209" spans="1:19" ht="30.6" hidden="1" customHeight="1">
      <c r="A209" s="3">
        <v>2012</v>
      </c>
      <c r="B209" s="4" t="s">
        <v>132</v>
      </c>
      <c r="C209" s="4" t="str">
        <f>VLOOKUP(B209,Enterprises!$B$2:$C$84,2)</f>
        <v>COCA-COLA HBK ARMENIA</v>
      </c>
      <c r="D209" s="7">
        <v>460281.90130299999</v>
      </c>
      <c r="E209" s="7">
        <v>4452747.0597799998</v>
      </c>
      <c r="F209" s="8">
        <v>9.8000000000000007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7.43</v>
      </c>
      <c r="M209" s="3">
        <v>2.37</v>
      </c>
      <c r="N209" s="3">
        <v>0</v>
      </c>
      <c r="O209" s="3">
        <v>0</v>
      </c>
      <c r="P209" s="3">
        <v>0</v>
      </c>
      <c r="Q209" s="4" t="s">
        <v>373</v>
      </c>
      <c r="R209" s="9" t="s">
        <v>305</v>
      </c>
      <c r="S209" s="4" t="s">
        <v>224</v>
      </c>
    </row>
    <row r="210" spans="1:19" ht="30.6" hidden="1" customHeight="1">
      <c r="A210" s="3">
        <v>2013</v>
      </c>
      <c r="B210" s="4" t="s">
        <v>132</v>
      </c>
      <c r="C210" s="4" t="str">
        <f>VLOOKUP(B210,Enterprises!$B$2:$C$84,2)</f>
        <v>COCA-COLA HBK ARMENIA</v>
      </c>
      <c r="D210" s="7">
        <v>460281.90130299999</v>
      </c>
      <c r="E210" s="7">
        <v>4452747.0597799998</v>
      </c>
      <c r="F210" s="8">
        <v>9.56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7.25</v>
      </c>
      <c r="M210" s="3">
        <v>2.31</v>
      </c>
      <c r="N210" s="3">
        <v>0</v>
      </c>
      <c r="O210" s="3">
        <v>0</v>
      </c>
      <c r="P210" s="3">
        <v>0</v>
      </c>
      <c r="Q210" s="4" t="s">
        <v>373</v>
      </c>
      <c r="R210" s="9" t="s">
        <v>305</v>
      </c>
      <c r="S210" s="4" t="s">
        <v>224</v>
      </c>
    </row>
    <row r="211" spans="1:19" ht="30.6" hidden="1" customHeight="1">
      <c r="A211" s="3">
        <v>2014</v>
      </c>
      <c r="B211" s="4" t="s">
        <v>132</v>
      </c>
      <c r="C211" s="4" t="str">
        <f>VLOOKUP(B211,Enterprises!$B$2:$C$84,2)</f>
        <v>COCA-COLA HBK ARMENIA</v>
      </c>
      <c r="D211" s="7">
        <v>460281.90130299999</v>
      </c>
      <c r="E211" s="7">
        <v>4452747.0597799998</v>
      </c>
      <c r="F211" s="8">
        <v>11.02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8.35</v>
      </c>
      <c r="M211" s="3">
        <v>2.67</v>
      </c>
      <c r="N211" s="3">
        <v>0</v>
      </c>
      <c r="O211" s="3">
        <v>0</v>
      </c>
      <c r="P211" s="3">
        <v>0</v>
      </c>
      <c r="Q211" s="4" t="s">
        <v>373</v>
      </c>
      <c r="R211" s="9" t="s">
        <v>305</v>
      </c>
      <c r="S211" s="4" t="s">
        <v>224</v>
      </c>
    </row>
    <row r="212" spans="1:19" ht="30.6" hidden="1" customHeight="1">
      <c r="A212" s="3">
        <v>2007</v>
      </c>
      <c r="B212" s="4" t="s">
        <v>134</v>
      </c>
      <c r="C212" s="4" t="str">
        <f>VLOOKUP(B212,Enterprises!$B$2:$C$84,2)</f>
        <v>QUARTZ</v>
      </c>
      <c r="D212" s="7">
        <v>460069.86058500002</v>
      </c>
      <c r="E212" s="7">
        <v>4444769.8168500001</v>
      </c>
      <c r="F212" s="8">
        <v>30</v>
      </c>
      <c r="G212" s="3">
        <v>30</v>
      </c>
      <c r="H212" s="3">
        <v>0</v>
      </c>
      <c r="I212" s="3">
        <v>30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4" t="s">
        <v>242</v>
      </c>
      <c r="R212" s="9" t="s">
        <v>284</v>
      </c>
      <c r="S212" s="4" t="s">
        <v>236</v>
      </c>
    </row>
    <row r="213" spans="1:19" ht="30.6" hidden="1" customHeight="1">
      <c r="A213" s="3">
        <v>2008</v>
      </c>
      <c r="B213" s="4" t="s">
        <v>134</v>
      </c>
      <c r="C213" s="4" t="str">
        <f>VLOOKUP(B213,Enterprises!$B$2:$C$84,2)</f>
        <v>QUARTZ</v>
      </c>
      <c r="D213" s="7">
        <v>460069.86058500002</v>
      </c>
      <c r="E213" s="7">
        <v>4444769.8168500001</v>
      </c>
      <c r="F213" s="8">
        <v>14.7</v>
      </c>
      <c r="G213" s="3">
        <v>11</v>
      </c>
      <c r="H213" s="3">
        <v>0</v>
      </c>
      <c r="I213" s="3">
        <v>11</v>
      </c>
      <c r="J213" s="3">
        <v>0</v>
      </c>
      <c r="K213" s="3">
        <v>0</v>
      </c>
      <c r="L213" s="3">
        <v>3</v>
      </c>
      <c r="M213" s="3">
        <v>0.7</v>
      </c>
      <c r="N213" s="3">
        <v>0</v>
      </c>
      <c r="O213" s="3">
        <v>0</v>
      </c>
      <c r="P213" s="3">
        <v>0</v>
      </c>
      <c r="Q213" s="4" t="s">
        <v>374</v>
      </c>
      <c r="R213" s="9" t="s">
        <v>284</v>
      </c>
      <c r="S213" s="4" t="s">
        <v>236</v>
      </c>
    </row>
    <row r="214" spans="1:19" ht="30.6" hidden="1" customHeight="1">
      <c r="A214" s="3">
        <v>2007</v>
      </c>
      <c r="B214" s="4" t="s">
        <v>136</v>
      </c>
      <c r="C214" s="4" t="str">
        <f>VLOOKUP(B214,Enterprises!$B$2:$C$84,2)</f>
        <v>ELECTRIC NETWORKS OF ARMENIA</v>
      </c>
      <c r="D214" s="7">
        <v>460560.08736100001</v>
      </c>
      <c r="E214" s="7">
        <v>4448548.3701400002</v>
      </c>
      <c r="F214" s="8">
        <v>12.76</v>
      </c>
      <c r="G214" s="3">
        <v>10.199999999999999</v>
      </c>
      <c r="H214" s="3">
        <v>0</v>
      </c>
      <c r="I214" s="3">
        <v>10.199999999999999</v>
      </c>
      <c r="J214" s="3">
        <v>0</v>
      </c>
      <c r="K214" s="3">
        <v>0</v>
      </c>
      <c r="L214" s="3">
        <v>0.82</v>
      </c>
      <c r="M214" s="3">
        <v>0.3</v>
      </c>
      <c r="N214" s="3">
        <v>0</v>
      </c>
      <c r="O214" s="3">
        <v>1.44</v>
      </c>
      <c r="P214" s="3">
        <v>0</v>
      </c>
      <c r="Q214" s="4" t="s">
        <v>242</v>
      </c>
      <c r="R214" s="9" t="s">
        <v>247</v>
      </c>
      <c r="S214" s="4" t="s">
        <v>248</v>
      </c>
    </row>
    <row r="215" spans="1:19" ht="30.6" hidden="1" customHeight="1">
      <c r="A215" s="3">
        <v>2008</v>
      </c>
      <c r="B215" s="4" t="s">
        <v>136</v>
      </c>
      <c r="C215" s="4" t="str">
        <f>VLOOKUP(B215,Enterprises!$B$2:$C$84,2)</f>
        <v>ELECTRIC NETWORKS OF ARMENIA</v>
      </c>
      <c r="D215" s="7">
        <v>460560.08736100001</v>
      </c>
      <c r="E215" s="7">
        <v>4448548.3701400002</v>
      </c>
      <c r="F215" s="8">
        <v>10.290000000000001</v>
      </c>
      <c r="G215" s="3">
        <v>9.1620000000000008</v>
      </c>
      <c r="H215" s="3">
        <v>0</v>
      </c>
      <c r="I215" s="3">
        <v>9.1620000000000008</v>
      </c>
      <c r="J215" s="3">
        <v>0</v>
      </c>
      <c r="K215" s="3">
        <v>0</v>
      </c>
      <c r="L215" s="3">
        <v>0.82</v>
      </c>
      <c r="M215" s="3">
        <v>0.308</v>
      </c>
      <c r="N215" s="3">
        <v>0</v>
      </c>
      <c r="O215" s="3">
        <v>0</v>
      </c>
      <c r="P215" s="3">
        <v>0</v>
      </c>
      <c r="Q215" s="4" t="s">
        <v>375</v>
      </c>
      <c r="R215" s="9" t="s">
        <v>247</v>
      </c>
      <c r="S215" s="4" t="s">
        <v>248</v>
      </c>
    </row>
    <row r="216" spans="1:19" ht="30.6" hidden="1" customHeight="1">
      <c r="A216" s="3">
        <v>2009</v>
      </c>
      <c r="B216" s="4" t="s">
        <v>136</v>
      </c>
      <c r="C216" s="4" t="str">
        <f>VLOOKUP(B216,Enterprises!$B$2:$C$84,2)</f>
        <v>ELECTRIC NETWORKS OF ARMENIA</v>
      </c>
      <c r="D216" s="7">
        <v>460560.08736100001</v>
      </c>
      <c r="E216" s="7">
        <v>4448548.3701400002</v>
      </c>
      <c r="F216" s="8">
        <v>17.788999999999998</v>
      </c>
      <c r="G216" s="3">
        <v>3.956</v>
      </c>
      <c r="H216" s="3">
        <v>0</v>
      </c>
      <c r="I216" s="3">
        <v>3.956</v>
      </c>
      <c r="J216" s="3">
        <v>0</v>
      </c>
      <c r="K216" s="3">
        <v>0</v>
      </c>
      <c r="L216" s="3">
        <v>1.427</v>
      </c>
      <c r="M216" s="3">
        <v>0.46700000000000003</v>
      </c>
      <c r="N216" s="3">
        <v>0</v>
      </c>
      <c r="O216" s="3">
        <v>10.1</v>
      </c>
      <c r="P216" s="3">
        <v>1.839</v>
      </c>
      <c r="Q216" s="4" t="s">
        <v>376</v>
      </c>
      <c r="R216" s="9" t="s">
        <v>247</v>
      </c>
      <c r="S216" s="4" t="s">
        <v>248</v>
      </c>
    </row>
    <row r="217" spans="1:19" ht="30.6" hidden="1" customHeight="1">
      <c r="A217" s="3">
        <v>2010</v>
      </c>
      <c r="B217" s="4" t="s">
        <v>136</v>
      </c>
      <c r="C217" s="4" t="str">
        <f>VLOOKUP(B217,Enterprises!$B$2:$C$84,2)</f>
        <v>ELECTRIC NETWORKS OF ARMENIA</v>
      </c>
      <c r="D217" s="7">
        <v>460560.08736100001</v>
      </c>
      <c r="E217" s="7">
        <v>4448548.3701400002</v>
      </c>
      <c r="F217" s="8">
        <v>20.772999999999996</v>
      </c>
      <c r="G217" s="3">
        <v>3.9390000000000001</v>
      </c>
      <c r="H217" s="3">
        <v>0</v>
      </c>
      <c r="I217" s="3">
        <v>3.9390000000000001</v>
      </c>
      <c r="J217" s="3">
        <v>0</v>
      </c>
      <c r="K217" s="3">
        <v>0</v>
      </c>
      <c r="L217" s="3">
        <v>3.8359999999999999</v>
      </c>
      <c r="M217" s="3">
        <v>1.0589999999999999</v>
      </c>
      <c r="N217" s="3">
        <v>0</v>
      </c>
      <c r="O217" s="3">
        <v>10.1</v>
      </c>
      <c r="P217" s="3">
        <v>1.839</v>
      </c>
      <c r="Q217" s="4" t="s">
        <v>376</v>
      </c>
      <c r="R217" s="9" t="s">
        <v>247</v>
      </c>
      <c r="S217" s="4" t="s">
        <v>248</v>
      </c>
    </row>
    <row r="218" spans="1:19" ht="30.6" hidden="1" customHeight="1">
      <c r="A218" s="3">
        <v>2011</v>
      </c>
      <c r="B218" s="4" t="s">
        <v>136</v>
      </c>
      <c r="C218" s="4" t="str">
        <f>VLOOKUP(B218,Enterprises!$B$2:$C$84,2)</f>
        <v>ELECTRIC NETWORKS OF ARMENIA</v>
      </c>
      <c r="D218" s="7">
        <v>460560.08736100001</v>
      </c>
      <c r="E218" s="7">
        <v>4448548.3701400002</v>
      </c>
      <c r="F218" s="8">
        <v>20.771999999999998</v>
      </c>
      <c r="G218" s="3">
        <v>3.9390000000000001</v>
      </c>
      <c r="H218" s="3">
        <v>0</v>
      </c>
      <c r="I218" s="3">
        <v>3.9390000000000001</v>
      </c>
      <c r="J218" s="3">
        <v>0</v>
      </c>
      <c r="K218" s="3">
        <v>0</v>
      </c>
      <c r="L218" s="3">
        <v>3.8359999999999999</v>
      </c>
      <c r="M218" s="3">
        <v>1.0580000000000001</v>
      </c>
      <c r="N218" s="3">
        <v>0</v>
      </c>
      <c r="O218" s="3">
        <v>10.1</v>
      </c>
      <c r="P218" s="3">
        <v>1.839</v>
      </c>
      <c r="Q218" s="4" t="s">
        <v>376</v>
      </c>
      <c r="R218" s="9" t="s">
        <v>247</v>
      </c>
      <c r="S218" s="4" t="s">
        <v>248</v>
      </c>
    </row>
    <row r="219" spans="1:19" ht="30.6" hidden="1" customHeight="1">
      <c r="A219" s="3">
        <v>2012</v>
      </c>
      <c r="B219" s="4" t="s">
        <v>136</v>
      </c>
      <c r="C219" s="4" t="str">
        <f>VLOOKUP(B219,Enterprises!$B$2:$C$84,2)</f>
        <v>ELECTRIC NETWORKS OF ARMENIA</v>
      </c>
      <c r="D219" s="7">
        <v>460560.08736100001</v>
      </c>
      <c r="E219" s="7">
        <v>4448548.3701400002</v>
      </c>
      <c r="F219" s="8">
        <v>20.163999999999998</v>
      </c>
      <c r="G219" s="3">
        <v>3.33</v>
      </c>
      <c r="H219" s="3">
        <v>0</v>
      </c>
      <c r="I219" s="3">
        <v>3.33</v>
      </c>
      <c r="J219" s="3">
        <v>0</v>
      </c>
      <c r="K219" s="3">
        <v>0</v>
      </c>
      <c r="L219" s="3">
        <v>3.8359999999999999</v>
      </c>
      <c r="M219" s="3">
        <v>1.0589999999999999</v>
      </c>
      <c r="N219" s="3">
        <v>0</v>
      </c>
      <c r="O219" s="3">
        <v>10.1</v>
      </c>
      <c r="P219" s="3">
        <v>1.839</v>
      </c>
      <c r="Q219" s="4" t="s">
        <v>376</v>
      </c>
      <c r="R219" s="9" t="s">
        <v>247</v>
      </c>
      <c r="S219" s="4" t="s">
        <v>248</v>
      </c>
    </row>
    <row r="220" spans="1:19" ht="30.6" hidden="1" customHeight="1">
      <c r="A220" s="3">
        <v>2013</v>
      </c>
      <c r="B220" s="4" t="s">
        <v>136</v>
      </c>
      <c r="C220" s="4" t="str">
        <f>VLOOKUP(B220,Enterprises!$B$2:$C$84,2)</f>
        <v>ELECTRIC NETWORKS OF ARMENIA</v>
      </c>
      <c r="D220" s="7">
        <v>460560.08736100001</v>
      </c>
      <c r="E220" s="7">
        <v>4448548.3701400002</v>
      </c>
      <c r="F220" s="8">
        <v>22.875</v>
      </c>
      <c r="G220" s="3">
        <v>2.7</v>
      </c>
      <c r="H220" s="3">
        <v>0</v>
      </c>
      <c r="I220" s="3">
        <v>2.7</v>
      </c>
      <c r="J220" s="3">
        <v>0</v>
      </c>
      <c r="K220" s="3">
        <v>0</v>
      </c>
      <c r="L220" s="3">
        <v>6.38</v>
      </c>
      <c r="M220" s="3">
        <v>1.8560000000000001</v>
      </c>
      <c r="N220" s="3">
        <v>0</v>
      </c>
      <c r="O220" s="3">
        <v>10.1</v>
      </c>
      <c r="P220" s="3">
        <v>1.839</v>
      </c>
      <c r="Q220" s="4" t="s">
        <v>376</v>
      </c>
      <c r="R220" s="9" t="s">
        <v>247</v>
      </c>
      <c r="S220" s="4" t="s">
        <v>248</v>
      </c>
    </row>
    <row r="221" spans="1:19" ht="30.6" hidden="1" customHeight="1">
      <c r="A221" s="3">
        <v>2014</v>
      </c>
      <c r="B221" s="4" t="s">
        <v>136</v>
      </c>
      <c r="C221" s="4" t="str">
        <f>VLOOKUP(B221,Enterprises!$B$2:$C$84,2)</f>
        <v>ELECTRIC NETWORKS OF ARMENIA</v>
      </c>
      <c r="D221" s="7">
        <v>460560.08736100001</v>
      </c>
      <c r="E221" s="7">
        <v>4448548.3701400002</v>
      </c>
      <c r="F221" s="8">
        <v>21.605999999999998</v>
      </c>
      <c r="G221" s="3">
        <v>2.5350000000000001</v>
      </c>
      <c r="H221" s="3">
        <v>0</v>
      </c>
      <c r="I221" s="3">
        <v>2.5350000000000001</v>
      </c>
      <c r="J221" s="3">
        <v>0</v>
      </c>
      <c r="K221" s="3">
        <v>0</v>
      </c>
      <c r="L221" s="3">
        <v>5.26</v>
      </c>
      <c r="M221" s="3">
        <v>1.8720000000000001</v>
      </c>
      <c r="N221" s="3">
        <v>0</v>
      </c>
      <c r="O221" s="3">
        <v>10.1</v>
      </c>
      <c r="P221" s="3">
        <v>1.839</v>
      </c>
      <c r="Q221" s="4" t="s">
        <v>377</v>
      </c>
      <c r="R221" s="9" t="s">
        <v>247</v>
      </c>
      <c r="S221" s="4" t="s">
        <v>248</v>
      </c>
    </row>
    <row r="222" spans="1:19" ht="30.6" hidden="1" customHeight="1">
      <c r="A222" s="3">
        <v>2008</v>
      </c>
      <c r="B222" s="4" t="s">
        <v>138</v>
      </c>
      <c r="C222" s="4" t="str">
        <f>VLOOKUP(B222,Enterprises!$B$2:$C$84,2)</f>
        <v>Was ICAL</v>
      </c>
      <c r="D222" s="7">
        <v>456829.87831599999</v>
      </c>
      <c r="E222" s="7">
        <v>4443857.7142000003</v>
      </c>
      <c r="F222" s="8">
        <v>9.6516000000000002</v>
      </c>
      <c r="G222" s="3">
        <v>1.55</v>
      </c>
      <c r="H222" s="3">
        <v>1.55</v>
      </c>
      <c r="I222" s="3">
        <v>0</v>
      </c>
      <c r="J222" s="3">
        <v>0</v>
      </c>
      <c r="K222" s="3">
        <v>0</v>
      </c>
      <c r="L222" s="3">
        <v>1.57</v>
      </c>
      <c r="M222" s="3">
        <v>0.63</v>
      </c>
      <c r="N222" s="3">
        <v>0</v>
      </c>
      <c r="O222" s="3">
        <v>5.7065999999999999</v>
      </c>
      <c r="P222" s="3">
        <v>0.19500000000000001</v>
      </c>
      <c r="Q222" s="4" t="s">
        <v>378</v>
      </c>
      <c r="R222" s="9" t="s">
        <v>379</v>
      </c>
      <c r="S222" s="4" t="s">
        <v>380</v>
      </c>
    </row>
    <row r="223" spans="1:19" ht="30.6" hidden="1" customHeight="1">
      <c r="A223" s="3">
        <v>2012</v>
      </c>
      <c r="B223" s="4" t="s">
        <v>140</v>
      </c>
      <c r="C223" s="4" t="str">
        <f>VLOOKUP(B223,Enterprises!$B$2:$C$84,2)</f>
        <v>ARMROSGAZPROM</v>
      </c>
      <c r="D223" s="7">
        <v>462462.087359</v>
      </c>
      <c r="E223" s="7">
        <v>4454061.1144099999</v>
      </c>
      <c r="F223" s="8">
        <v>11752.154199999999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15.0512</v>
      </c>
      <c r="M223" s="3">
        <v>113.303</v>
      </c>
      <c r="N223" s="3">
        <v>11601.699999999999</v>
      </c>
      <c r="O223" s="3">
        <v>22.1</v>
      </c>
      <c r="P223" s="3">
        <v>0</v>
      </c>
      <c r="Q223" s="4" t="s">
        <v>381</v>
      </c>
      <c r="R223" s="9" t="s">
        <v>382</v>
      </c>
      <c r="S223" s="4" t="s">
        <v>248</v>
      </c>
    </row>
    <row r="224" spans="1:19" ht="30.6" hidden="1" customHeight="1">
      <c r="A224" s="3">
        <v>2010</v>
      </c>
      <c r="B224" s="4" t="s">
        <v>142</v>
      </c>
      <c r="C224" s="4" t="str">
        <f>VLOOKUP(B224,Enterprises!$B$2:$C$84,2)</f>
        <v>ARMROSGAZPROM YEREVAN GKM</v>
      </c>
      <c r="D224" s="7">
        <v>459504.51434599998</v>
      </c>
      <c r="E224" s="7">
        <v>4446643.2162499996</v>
      </c>
      <c r="F224" s="8">
        <v>16310.788999999999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0.4</v>
      </c>
      <c r="M224" s="3">
        <v>0.15</v>
      </c>
      <c r="N224" s="3">
        <v>16138.949999999999</v>
      </c>
      <c r="O224" s="3">
        <v>171.28899999999999</v>
      </c>
      <c r="P224" s="3">
        <v>0</v>
      </c>
      <c r="Q224" s="4" t="s">
        <v>383</v>
      </c>
      <c r="R224" s="9" t="s">
        <v>384</v>
      </c>
      <c r="S224" s="4" t="s">
        <v>248</v>
      </c>
    </row>
    <row r="225" spans="1:19" ht="30.6" hidden="1" customHeight="1">
      <c r="A225" s="3">
        <v>2011</v>
      </c>
      <c r="B225" s="4" t="s">
        <v>142</v>
      </c>
      <c r="C225" s="4" t="str">
        <f>VLOOKUP(B225,Enterprises!$B$2:$C$84,2)</f>
        <v>ARMROSGAZPROM YEREVAN GKM</v>
      </c>
      <c r="D225" s="7">
        <v>459504.51434599998</v>
      </c>
      <c r="E225" s="7">
        <v>4446643.2162499996</v>
      </c>
      <c r="F225" s="8">
        <v>11043.285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8.2469999999999999</v>
      </c>
      <c r="M225" s="3">
        <v>2.1379999999999999</v>
      </c>
      <c r="N225" s="3">
        <v>11011.9</v>
      </c>
      <c r="O225" s="3">
        <v>21</v>
      </c>
      <c r="P225" s="3">
        <v>0</v>
      </c>
      <c r="Q225" s="4" t="s">
        <v>385</v>
      </c>
      <c r="R225" s="9" t="s">
        <v>384</v>
      </c>
      <c r="S225" s="4" t="s">
        <v>248</v>
      </c>
    </row>
    <row r="226" spans="1:19" ht="30.6" hidden="1" customHeight="1">
      <c r="A226" s="3">
        <v>2013</v>
      </c>
      <c r="B226" s="4" t="s">
        <v>142</v>
      </c>
      <c r="C226" s="4" t="str">
        <f>VLOOKUP(B226,Enterprises!$B$2:$C$84,2)</f>
        <v>ARMROSGAZPROM YEREVAN GKM</v>
      </c>
      <c r="D226" s="7">
        <v>459504.51434599998</v>
      </c>
      <c r="E226" s="7">
        <v>4446643.2162499996</v>
      </c>
      <c r="F226" s="8">
        <v>11078.194309999999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4.8153100000000002</v>
      </c>
      <c r="M226" s="3">
        <v>1.879</v>
      </c>
      <c r="N226" s="3">
        <v>11049.499999999998</v>
      </c>
      <c r="O226" s="3">
        <v>22</v>
      </c>
      <c r="P226" s="3">
        <v>0</v>
      </c>
      <c r="Q226" s="4" t="s">
        <v>242</v>
      </c>
      <c r="R226" s="9" t="s">
        <v>384</v>
      </c>
      <c r="S226" s="4" t="s">
        <v>248</v>
      </c>
    </row>
    <row r="227" spans="1:19" ht="30.6" hidden="1" customHeight="1">
      <c r="A227" s="3">
        <v>2014</v>
      </c>
      <c r="B227" s="4" t="s">
        <v>142</v>
      </c>
      <c r="C227" s="4" t="str">
        <f>VLOOKUP(B227,Enterprises!$B$2:$C$84,2)</f>
        <v>ARMROSGAZPROM YEREVAN GKM</v>
      </c>
      <c r="D227" s="7">
        <v>459504.51434599998</v>
      </c>
      <c r="E227" s="7">
        <v>4446643.2162499996</v>
      </c>
      <c r="F227" s="8">
        <v>13769.591999999999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4.9020000000000001</v>
      </c>
      <c r="M227" s="3">
        <v>1.79</v>
      </c>
      <c r="N227" s="3">
        <v>13735.6</v>
      </c>
      <c r="O227" s="3">
        <v>27.299999999999997</v>
      </c>
      <c r="P227" s="3">
        <v>0</v>
      </c>
      <c r="Q227" s="4" t="s">
        <v>386</v>
      </c>
      <c r="R227" s="9" t="s">
        <v>384</v>
      </c>
      <c r="S227" s="4" t="s">
        <v>248</v>
      </c>
    </row>
    <row r="228" spans="1:19" ht="30.6" hidden="1" customHeight="1">
      <c r="A228" s="3">
        <v>2010</v>
      </c>
      <c r="B228" s="4" t="s">
        <v>144</v>
      </c>
      <c r="C228" s="4" t="str">
        <f>VLOOKUP(B228,Enterprises!$B$2:$C$84,2)</f>
        <v>CANVAS</v>
      </c>
      <c r="D228" s="7">
        <v>463357.69898300001</v>
      </c>
      <c r="E228" s="7">
        <v>4451397.9440299999</v>
      </c>
      <c r="F228" s="8">
        <v>22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15.7</v>
      </c>
      <c r="M228" s="3">
        <v>6.3</v>
      </c>
      <c r="N228" s="3">
        <v>0</v>
      </c>
      <c r="O228" s="3">
        <v>0</v>
      </c>
      <c r="P228" s="3">
        <v>0</v>
      </c>
      <c r="Q228" s="4" t="s">
        <v>387</v>
      </c>
      <c r="R228" s="9" t="s">
        <v>388</v>
      </c>
      <c r="S228" s="4" t="s">
        <v>248</v>
      </c>
    </row>
    <row r="229" spans="1:19" ht="30.6" hidden="1" customHeight="1">
      <c r="A229" s="3">
        <v>2011</v>
      </c>
      <c r="B229" s="4" t="s">
        <v>144</v>
      </c>
      <c r="C229" s="4" t="str">
        <f>VLOOKUP(B229,Enterprises!$B$2:$C$84,2)</f>
        <v>CANVAS</v>
      </c>
      <c r="D229" s="7">
        <v>463357.69898300001</v>
      </c>
      <c r="E229" s="7">
        <v>4451397.9440299999</v>
      </c>
      <c r="F229" s="8">
        <v>25.51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18.260000000000002</v>
      </c>
      <c r="M229" s="3">
        <v>7.25</v>
      </c>
      <c r="N229" s="3">
        <v>0</v>
      </c>
      <c r="O229" s="3">
        <v>0</v>
      </c>
      <c r="P229" s="3">
        <v>0</v>
      </c>
      <c r="Q229" s="4" t="s">
        <v>387</v>
      </c>
      <c r="R229" s="9" t="s">
        <v>388</v>
      </c>
      <c r="S229" s="4" t="s">
        <v>248</v>
      </c>
    </row>
    <row r="230" spans="1:19" ht="30.6" hidden="1" customHeight="1">
      <c r="A230" s="3">
        <v>2012</v>
      </c>
      <c r="B230" s="4" t="s">
        <v>144</v>
      </c>
      <c r="C230" s="4" t="str">
        <f>VLOOKUP(B230,Enterprises!$B$2:$C$84,2)</f>
        <v>CANVAS</v>
      </c>
      <c r="D230" s="7">
        <v>463357.69898300001</v>
      </c>
      <c r="E230" s="7">
        <v>4451397.9440299999</v>
      </c>
      <c r="F230" s="8">
        <v>52.17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37.32</v>
      </c>
      <c r="M230" s="3">
        <v>14.85</v>
      </c>
      <c r="N230" s="3">
        <v>0</v>
      </c>
      <c r="O230" s="3">
        <v>0</v>
      </c>
      <c r="P230" s="3">
        <v>0</v>
      </c>
      <c r="Q230" s="4" t="s">
        <v>299</v>
      </c>
      <c r="R230" s="9" t="s">
        <v>388</v>
      </c>
      <c r="S230" s="4" t="s">
        <v>248</v>
      </c>
    </row>
    <row r="231" spans="1:19" ht="30.6" hidden="1" customHeight="1">
      <c r="A231" s="3">
        <v>2013</v>
      </c>
      <c r="B231" s="4" t="s">
        <v>144</v>
      </c>
      <c r="C231" s="4" t="str">
        <f>VLOOKUP(B231,Enterprises!$B$2:$C$84,2)</f>
        <v>CANVAS</v>
      </c>
      <c r="D231" s="7">
        <v>463357.69898300001</v>
      </c>
      <c r="E231" s="7">
        <v>4451397.9440299999</v>
      </c>
      <c r="F231" s="8">
        <v>48.400000000000006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34.6</v>
      </c>
      <c r="M231" s="3">
        <v>13.8</v>
      </c>
      <c r="N231" s="3">
        <v>0</v>
      </c>
      <c r="O231" s="3">
        <v>0</v>
      </c>
      <c r="P231" s="3">
        <v>0</v>
      </c>
      <c r="Q231" s="4" t="s">
        <v>389</v>
      </c>
      <c r="R231" s="9" t="s">
        <v>388</v>
      </c>
      <c r="S231" s="4" t="s">
        <v>248</v>
      </c>
    </row>
    <row r="232" spans="1:19" ht="30.6" hidden="1" customHeight="1">
      <c r="A232" s="3">
        <v>2014</v>
      </c>
      <c r="B232" s="4" t="s">
        <v>144</v>
      </c>
      <c r="C232" s="4" t="str">
        <f>VLOOKUP(B232,Enterprises!$B$2:$C$84,2)</f>
        <v>CANVAS</v>
      </c>
      <c r="D232" s="7">
        <v>463357.69898300001</v>
      </c>
      <c r="E232" s="7">
        <v>4451397.9440299999</v>
      </c>
      <c r="F232" s="8">
        <v>40.61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29.05</v>
      </c>
      <c r="M232" s="3">
        <v>11.56</v>
      </c>
      <c r="N232" s="3">
        <v>0</v>
      </c>
      <c r="O232" s="3">
        <v>0</v>
      </c>
      <c r="P232" s="3">
        <v>0</v>
      </c>
      <c r="Q232" s="4" t="s">
        <v>389</v>
      </c>
      <c r="R232" s="9" t="s">
        <v>388</v>
      </c>
      <c r="S232" s="4" t="s">
        <v>248</v>
      </c>
    </row>
    <row r="233" spans="1:19" ht="30.6" hidden="1" customHeight="1">
      <c r="A233" s="3">
        <v>2008</v>
      </c>
      <c r="B233" s="4" t="s">
        <v>146</v>
      </c>
      <c r="C233" s="4" t="str">
        <f>VLOOKUP(B233,Enterprises!$B$2:$C$84,2)</f>
        <v>ANAR</v>
      </c>
      <c r="D233" s="7">
        <v>460338.67287100002</v>
      </c>
      <c r="E233" s="7">
        <v>4444021.7608200004</v>
      </c>
      <c r="F233" s="8">
        <v>9</v>
      </c>
      <c r="G233" s="3">
        <v>9</v>
      </c>
      <c r="H233" s="3">
        <v>0</v>
      </c>
      <c r="I233" s="3">
        <v>9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4" t="s">
        <v>242</v>
      </c>
      <c r="R233" s="9" t="s">
        <v>235</v>
      </c>
      <c r="S233" s="4" t="s">
        <v>236</v>
      </c>
    </row>
    <row r="234" spans="1:19" ht="30.6" hidden="1" customHeight="1">
      <c r="A234" s="3">
        <v>2010</v>
      </c>
      <c r="B234" s="4" t="s">
        <v>146</v>
      </c>
      <c r="C234" s="4" t="str">
        <f>VLOOKUP(B234,Enterprises!$B$2:$C$84,2)</f>
        <v>ANAR</v>
      </c>
      <c r="D234" s="7">
        <v>460338.67287100002</v>
      </c>
      <c r="E234" s="7">
        <v>4444021.7608200004</v>
      </c>
      <c r="F234" s="8">
        <v>10.5</v>
      </c>
      <c r="G234" s="3">
        <v>9.6</v>
      </c>
      <c r="H234" s="3">
        <v>0</v>
      </c>
      <c r="I234" s="3">
        <v>9.6</v>
      </c>
      <c r="J234" s="3">
        <v>0</v>
      </c>
      <c r="K234" s="3">
        <v>0</v>
      </c>
      <c r="L234" s="3">
        <v>0.6</v>
      </c>
      <c r="M234" s="3">
        <v>0.3</v>
      </c>
      <c r="N234" s="3">
        <v>0</v>
      </c>
      <c r="O234" s="3">
        <v>0</v>
      </c>
      <c r="P234" s="3">
        <v>0</v>
      </c>
      <c r="Q234" s="4" t="s">
        <v>374</v>
      </c>
      <c r="R234" s="9" t="s">
        <v>235</v>
      </c>
      <c r="S234" s="4" t="s">
        <v>236</v>
      </c>
    </row>
    <row r="235" spans="1:19" ht="30.6" hidden="1" customHeight="1">
      <c r="A235" s="3">
        <v>2011</v>
      </c>
      <c r="B235" s="4" t="s">
        <v>146</v>
      </c>
      <c r="C235" s="4" t="str">
        <f>VLOOKUP(B235,Enterprises!$B$2:$C$84,2)</f>
        <v>ANAR</v>
      </c>
      <c r="D235" s="7">
        <v>460338.67287100002</v>
      </c>
      <c r="E235" s="7">
        <v>4444021.7608200004</v>
      </c>
      <c r="F235" s="8">
        <v>32.57</v>
      </c>
      <c r="G235" s="3">
        <v>28.15</v>
      </c>
      <c r="H235" s="3">
        <v>0</v>
      </c>
      <c r="I235" s="3">
        <v>28.15</v>
      </c>
      <c r="J235" s="3">
        <v>0</v>
      </c>
      <c r="K235" s="3">
        <v>0</v>
      </c>
      <c r="L235" s="3">
        <v>2.35</v>
      </c>
      <c r="M235" s="3">
        <v>1.07</v>
      </c>
      <c r="N235" s="3">
        <v>1</v>
      </c>
      <c r="O235" s="3">
        <v>0</v>
      </c>
      <c r="P235" s="3">
        <v>0</v>
      </c>
      <c r="Q235" s="4" t="s">
        <v>390</v>
      </c>
      <c r="R235" s="9" t="s">
        <v>235</v>
      </c>
      <c r="S235" s="4" t="s">
        <v>236</v>
      </c>
    </row>
    <row r="236" spans="1:19" ht="30.6" hidden="1" customHeight="1">
      <c r="A236" s="3">
        <v>2012</v>
      </c>
      <c r="B236" s="4" t="s">
        <v>146</v>
      </c>
      <c r="C236" s="4" t="str">
        <f>VLOOKUP(B236,Enterprises!$B$2:$C$84,2)</f>
        <v>ANAR</v>
      </c>
      <c r="D236" s="7">
        <v>460338.67287100002</v>
      </c>
      <c r="E236" s="7">
        <v>4444021.7608200004</v>
      </c>
      <c r="F236" s="8">
        <v>12.620000000000001</v>
      </c>
      <c r="G236" s="3">
        <v>10.48</v>
      </c>
      <c r="H236" s="3">
        <v>0</v>
      </c>
      <c r="I236" s="3">
        <v>10.48</v>
      </c>
      <c r="J236" s="3">
        <v>0</v>
      </c>
      <c r="K236" s="3">
        <v>0</v>
      </c>
      <c r="L236" s="3">
        <v>1.1000000000000001</v>
      </c>
      <c r="M236" s="3">
        <v>0.54</v>
      </c>
      <c r="N236" s="3">
        <v>0.5</v>
      </c>
      <c r="O236" s="3">
        <v>0</v>
      </c>
      <c r="P236" s="3">
        <v>0</v>
      </c>
      <c r="Q236" s="4" t="s">
        <v>390</v>
      </c>
      <c r="R236" s="9" t="s">
        <v>235</v>
      </c>
      <c r="S236" s="4" t="s">
        <v>236</v>
      </c>
    </row>
    <row r="237" spans="1:19" ht="30.6" hidden="1" customHeight="1">
      <c r="A237" s="3">
        <v>2014</v>
      </c>
      <c r="B237" s="4" t="s">
        <v>146</v>
      </c>
      <c r="C237" s="4" t="str">
        <f>VLOOKUP(B237,Enterprises!$B$2:$C$84,2)</f>
        <v>ANAR</v>
      </c>
      <c r="D237" s="7">
        <v>460338.67287100002</v>
      </c>
      <c r="E237" s="7">
        <v>4444021.7608200004</v>
      </c>
      <c r="F237" s="8">
        <v>24.5</v>
      </c>
      <c r="G237" s="3">
        <v>21.07</v>
      </c>
      <c r="H237" s="3">
        <v>0</v>
      </c>
      <c r="I237" s="3">
        <v>21.07</v>
      </c>
      <c r="J237" s="3">
        <v>0</v>
      </c>
      <c r="K237" s="3">
        <v>0</v>
      </c>
      <c r="L237" s="3">
        <v>2.44</v>
      </c>
      <c r="M237" s="3">
        <v>0.99</v>
      </c>
      <c r="N237" s="3">
        <v>0</v>
      </c>
      <c r="O237" s="3">
        <v>0</v>
      </c>
      <c r="P237" s="3">
        <v>0</v>
      </c>
      <c r="Q237" s="4" t="s">
        <v>390</v>
      </c>
      <c r="R237" s="9" t="s">
        <v>235</v>
      </c>
      <c r="S237" s="4" t="s">
        <v>236</v>
      </c>
    </row>
    <row r="238" spans="1:19" ht="30.6" hidden="1" customHeight="1">
      <c r="A238" s="3">
        <v>2011</v>
      </c>
      <c r="B238" s="4" t="s">
        <v>148</v>
      </c>
      <c r="C238" s="4" t="str">
        <f>VLOOKUP(B238,Enterprises!$B$2:$C$84,2)</f>
        <v>HOVNANIAN INTERNATIONAL</v>
      </c>
      <c r="D238" s="7">
        <v>454569.87873200001</v>
      </c>
      <c r="E238" s="7">
        <v>4451520.6373399999</v>
      </c>
      <c r="F238" s="8">
        <v>11.063000000000001</v>
      </c>
      <c r="G238" s="3">
        <v>6.41</v>
      </c>
      <c r="H238" s="3">
        <v>0</v>
      </c>
      <c r="I238" s="3">
        <v>6.41</v>
      </c>
      <c r="J238" s="3">
        <v>0</v>
      </c>
      <c r="K238" s="3">
        <v>0</v>
      </c>
      <c r="L238" s="3">
        <v>3.4660000000000002</v>
      </c>
      <c r="M238" s="3">
        <v>1.1870000000000001</v>
      </c>
      <c r="N238" s="3">
        <v>0</v>
      </c>
      <c r="O238" s="3">
        <v>0</v>
      </c>
      <c r="P238" s="3">
        <v>0</v>
      </c>
      <c r="Q238" s="4" t="s">
        <v>391</v>
      </c>
      <c r="R238" s="9" t="s">
        <v>300</v>
      </c>
      <c r="S238" s="4" t="s">
        <v>301</v>
      </c>
    </row>
    <row r="239" spans="1:19" ht="30.6" hidden="1" customHeight="1">
      <c r="A239" s="3">
        <v>2007</v>
      </c>
      <c r="B239" s="4" t="s">
        <v>150</v>
      </c>
      <c r="C239" s="4" t="str">
        <f>VLOOKUP(B239,Enterprises!$B$2:$C$84,2)</f>
        <v>THOSE.</v>
      </c>
      <c r="D239" s="7">
        <v>459326.10432400001</v>
      </c>
      <c r="E239" s="7">
        <v>4448975.2661499996</v>
      </c>
      <c r="F239" s="8">
        <v>9.1297700000000006</v>
      </c>
      <c r="G239" s="3">
        <v>1.9E-2</v>
      </c>
      <c r="H239" s="3">
        <v>1.7000000000000001E-2</v>
      </c>
      <c r="I239" s="3">
        <v>2E-3</v>
      </c>
      <c r="J239" s="3">
        <v>0</v>
      </c>
      <c r="K239" s="3">
        <v>2.3000000000000001E-4</v>
      </c>
      <c r="L239" s="3">
        <v>7</v>
      </c>
      <c r="M239" s="3">
        <v>2.11</v>
      </c>
      <c r="N239" s="3">
        <v>0</v>
      </c>
      <c r="O239" s="3">
        <v>5.1999999999999995E-4</v>
      </c>
      <c r="P239" s="3">
        <v>2.0000000000000002E-5</v>
      </c>
      <c r="Q239" s="4" t="s">
        <v>242</v>
      </c>
      <c r="R239" s="9" t="s">
        <v>392</v>
      </c>
      <c r="S239" s="4" t="s">
        <v>393</v>
      </c>
    </row>
    <row r="240" spans="1:19" ht="30.6" hidden="1" customHeight="1">
      <c r="A240" s="3">
        <v>2007</v>
      </c>
      <c r="B240" s="4" t="s">
        <v>152</v>
      </c>
      <c r="C240" s="4" t="str">
        <f>VLOOKUP(B240,Enterprises!$B$2:$C$84,2)</f>
        <v>ROOK AND RUBEN</v>
      </c>
      <c r="D240" s="7">
        <v>463667.13967399998</v>
      </c>
      <c r="E240" s="7">
        <v>4452101.7321100002</v>
      </c>
      <c r="F240" s="8">
        <v>17</v>
      </c>
      <c r="G240" s="3">
        <v>17</v>
      </c>
      <c r="H240" s="3">
        <v>0</v>
      </c>
      <c r="I240" s="3">
        <v>17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4" t="s">
        <v>242</v>
      </c>
      <c r="R240" s="9" t="s">
        <v>268</v>
      </c>
      <c r="S240" s="4" t="s">
        <v>240</v>
      </c>
    </row>
    <row r="241" spans="1:19" ht="30.6" hidden="1" customHeight="1">
      <c r="A241" s="3">
        <v>2008</v>
      </c>
      <c r="B241" s="4" t="s">
        <v>152</v>
      </c>
      <c r="C241" s="4" t="str">
        <f>VLOOKUP(B241,Enterprises!$B$2:$C$84,2)</f>
        <v>ROOK AND RUBEN</v>
      </c>
      <c r="D241" s="7">
        <v>463667.13967399998</v>
      </c>
      <c r="E241" s="7">
        <v>4452101.7321100002</v>
      </c>
      <c r="F241" s="8">
        <v>13.8</v>
      </c>
      <c r="G241" s="3">
        <v>13.8</v>
      </c>
      <c r="H241" s="3">
        <v>0</v>
      </c>
      <c r="I241" s="3">
        <v>13.8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4" t="s">
        <v>394</v>
      </c>
      <c r="R241" s="9" t="s">
        <v>268</v>
      </c>
      <c r="S241" s="4" t="s">
        <v>240</v>
      </c>
    </row>
    <row r="242" spans="1:19" ht="30.6" hidden="1" customHeight="1">
      <c r="A242" s="3">
        <v>2013</v>
      </c>
      <c r="B242" s="4" t="s">
        <v>154</v>
      </c>
      <c r="C242" s="4" t="str">
        <f>VLOOKUP(B242,Enterprises!$B$2:$C$84,2)</f>
        <v>IVECO GROUP</v>
      </c>
      <c r="D242" s="7">
        <v>462363.61645799997</v>
      </c>
      <c r="E242" s="7">
        <v>4447272.1107299998</v>
      </c>
      <c r="F242" s="8">
        <v>14.3</v>
      </c>
      <c r="G242" s="3">
        <v>14.3</v>
      </c>
      <c r="H242" s="3">
        <v>0</v>
      </c>
      <c r="I242" s="3">
        <v>14.3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4" t="s">
        <v>395</v>
      </c>
      <c r="R242" s="9" t="s">
        <v>239</v>
      </c>
      <c r="S242" s="4" t="s">
        <v>240</v>
      </c>
    </row>
    <row r="243" spans="1:19" ht="30.6" hidden="1" customHeight="1">
      <c r="A243" s="3">
        <v>2014</v>
      </c>
      <c r="B243" s="4" t="s">
        <v>154</v>
      </c>
      <c r="C243" s="4" t="str">
        <f>VLOOKUP(B243,Enterprises!$B$2:$C$84,2)</f>
        <v>IVECO GROUP</v>
      </c>
      <c r="D243" s="7">
        <v>462363.61645799997</v>
      </c>
      <c r="E243" s="7">
        <v>4447272.1107299998</v>
      </c>
      <c r="F243" s="8">
        <v>14.6</v>
      </c>
      <c r="G243" s="3">
        <v>14.6</v>
      </c>
      <c r="H243" s="3">
        <v>0</v>
      </c>
      <c r="I243" s="3">
        <v>14.6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4" t="s">
        <v>395</v>
      </c>
      <c r="R243" s="9" t="s">
        <v>239</v>
      </c>
      <c r="S243" s="4" t="s">
        <v>240</v>
      </c>
    </row>
    <row r="244" spans="1:19" ht="30.6" hidden="1" customHeight="1">
      <c r="A244" s="3">
        <v>2007</v>
      </c>
      <c r="B244" s="4" t="s">
        <v>156</v>
      </c>
      <c r="C244" s="4" t="s">
        <v>503</v>
      </c>
      <c r="D244" s="7">
        <v>454506.75128000003</v>
      </c>
      <c r="E244" s="7">
        <v>4449683.4197300002</v>
      </c>
      <c r="F244" s="8">
        <v>12.88</v>
      </c>
      <c r="G244" s="3">
        <v>0.2</v>
      </c>
      <c r="H244" s="3">
        <v>0.2</v>
      </c>
      <c r="I244" s="3">
        <v>0</v>
      </c>
      <c r="J244" s="3">
        <v>0</v>
      </c>
      <c r="K244" s="3">
        <v>0</v>
      </c>
      <c r="L244" s="3">
        <v>10.8</v>
      </c>
      <c r="M244" s="3">
        <v>1.88</v>
      </c>
      <c r="N244" s="3">
        <v>0</v>
      </c>
      <c r="O244" s="3">
        <v>0</v>
      </c>
      <c r="P244" s="3">
        <v>0</v>
      </c>
      <c r="Q244" s="4" t="s">
        <v>242</v>
      </c>
      <c r="R244" s="9" t="s">
        <v>396</v>
      </c>
      <c r="S244" s="4" t="s">
        <v>230</v>
      </c>
    </row>
    <row r="245" spans="1:19" ht="30.6" hidden="1" customHeight="1">
      <c r="A245" s="3">
        <v>2007</v>
      </c>
      <c r="B245" s="4" t="s">
        <v>157</v>
      </c>
      <c r="C245" s="4" t="str">
        <f>VLOOKUP(B245,Enterprises!$B$2:$C$84,2)</f>
        <v>PURE IRON PLANT</v>
      </c>
      <c r="D245" s="7">
        <v>458306.29315400001</v>
      </c>
      <c r="E245" s="7">
        <v>4442691.98649</v>
      </c>
      <c r="F245" s="8">
        <v>342.25439999999998</v>
      </c>
      <c r="G245" s="3">
        <v>2.5499999999999998</v>
      </c>
      <c r="H245" s="3">
        <v>0</v>
      </c>
      <c r="I245" s="3">
        <v>2.5499999999999998</v>
      </c>
      <c r="J245" s="3">
        <v>3.06</v>
      </c>
      <c r="K245" s="3">
        <v>297.7</v>
      </c>
      <c r="L245" s="3">
        <v>34.78</v>
      </c>
      <c r="M245" s="3">
        <v>4.0999999999999996</v>
      </c>
      <c r="N245" s="3">
        <v>0</v>
      </c>
      <c r="O245" s="3">
        <v>0</v>
      </c>
      <c r="P245" s="3">
        <v>6.4399999999999999E-2</v>
      </c>
      <c r="Q245" s="4" t="s">
        <v>242</v>
      </c>
      <c r="R245" s="9" t="s">
        <v>397</v>
      </c>
      <c r="S245" s="4"/>
    </row>
    <row r="246" spans="1:19" ht="30.6" hidden="1" customHeight="1">
      <c r="A246" s="3">
        <v>2008</v>
      </c>
      <c r="B246" s="4" t="s">
        <v>157</v>
      </c>
      <c r="C246" s="4" t="str">
        <f>VLOOKUP(B246,Enterprises!$B$2:$C$84,2)</f>
        <v>PURE IRON PLANT</v>
      </c>
      <c r="D246" s="7">
        <v>458306.29315400001</v>
      </c>
      <c r="E246" s="7">
        <v>4442691.98649</v>
      </c>
      <c r="F246" s="8">
        <v>359.2534</v>
      </c>
      <c r="G246" s="3">
        <v>2.77</v>
      </c>
      <c r="H246" s="3">
        <v>0</v>
      </c>
      <c r="I246" s="3">
        <v>2.77</v>
      </c>
      <c r="J246" s="3">
        <v>3.16</v>
      </c>
      <c r="K246" s="3">
        <v>316.60000000000002</v>
      </c>
      <c r="L246" s="3">
        <v>32.08</v>
      </c>
      <c r="M246" s="3">
        <v>3.83</v>
      </c>
      <c r="N246" s="3">
        <v>0</v>
      </c>
      <c r="O246" s="3">
        <v>0</v>
      </c>
      <c r="P246" s="3">
        <v>0.81340000000000001</v>
      </c>
      <c r="Q246" s="4" t="s">
        <v>398</v>
      </c>
      <c r="R246" s="9" t="s">
        <v>397</v>
      </c>
      <c r="S246" s="4"/>
    </row>
    <row r="247" spans="1:19" ht="30.6" hidden="1" customHeight="1">
      <c r="A247" s="3">
        <v>2009</v>
      </c>
      <c r="B247" s="4" t="s">
        <v>157</v>
      </c>
      <c r="C247" s="4" t="str">
        <f>VLOOKUP(B247,Enterprises!$B$2:$C$84,2)</f>
        <v>PURE IRON PLANT</v>
      </c>
      <c r="D247" s="7">
        <v>458306.29315400001</v>
      </c>
      <c r="E247" s="7">
        <v>4442691.98649</v>
      </c>
      <c r="F247" s="8">
        <v>341.52050000000003</v>
      </c>
      <c r="G247" s="3">
        <v>2.657</v>
      </c>
      <c r="H247" s="3">
        <v>0</v>
      </c>
      <c r="I247" s="3">
        <v>2.657</v>
      </c>
      <c r="J247" s="3">
        <v>2.9</v>
      </c>
      <c r="K247" s="3">
        <v>301.10000000000002</v>
      </c>
      <c r="L247" s="3">
        <v>30.5</v>
      </c>
      <c r="M247" s="3">
        <v>3.63</v>
      </c>
      <c r="N247" s="3">
        <v>0</v>
      </c>
      <c r="O247" s="3">
        <v>0</v>
      </c>
      <c r="P247" s="3">
        <v>0.73350000000000015</v>
      </c>
      <c r="Q247" s="4" t="s">
        <v>399</v>
      </c>
      <c r="R247" s="9" t="s">
        <v>397</v>
      </c>
      <c r="S247" s="4"/>
    </row>
    <row r="248" spans="1:19" ht="30.6" hidden="1" customHeight="1">
      <c r="A248" s="3">
        <v>2010</v>
      </c>
      <c r="B248" s="4" t="s">
        <v>157</v>
      </c>
      <c r="C248" s="4" t="str">
        <f>VLOOKUP(B248,Enterprises!$B$2:$C$84,2)</f>
        <v>PURE IRON PLANT</v>
      </c>
      <c r="D248" s="7">
        <v>458306.29315400001</v>
      </c>
      <c r="E248" s="7">
        <v>4442691.98649</v>
      </c>
      <c r="F248" s="8">
        <v>354.50169999999997</v>
      </c>
      <c r="G248" s="3">
        <v>2.8</v>
      </c>
      <c r="H248" s="3">
        <v>0</v>
      </c>
      <c r="I248" s="3">
        <v>2.8</v>
      </c>
      <c r="J248" s="3">
        <v>3.07</v>
      </c>
      <c r="K248" s="3">
        <v>312.39999999999998</v>
      </c>
      <c r="L248" s="3">
        <v>31.7</v>
      </c>
      <c r="M248" s="3">
        <v>3.76</v>
      </c>
      <c r="N248" s="3">
        <v>0</v>
      </c>
      <c r="O248" s="3">
        <v>0</v>
      </c>
      <c r="P248" s="3">
        <v>0.77170000000000005</v>
      </c>
      <c r="Q248" s="4" t="s">
        <v>399</v>
      </c>
      <c r="R248" s="9" t="s">
        <v>397</v>
      </c>
      <c r="S248" s="4"/>
    </row>
    <row r="249" spans="1:19" ht="30.6" hidden="1" customHeight="1">
      <c r="A249" s="3">
        <v>2011</v>
      </c>
      <c r="B249" s="4" t="s">
        <v>157</v>
      </c>
      <c r="C249" s="4" t="str">
        <f>VLOOKUP(B249,Enterprises!$B$2:$C$84,2)</f>
        <v>PURE IRON PLANT</v>
      </c>
      <c r="D249" s="7">
        <v>458306.29315400001</v>
      </c>
      <c r="E249" s="7">
        <v>4442691.98649</v>
      </c>
      <c r="F249" s="8">
        <v>368.476</v>
      </c>
      <c r="G249" s="3">
        <v>2.76</v>
      </c>
      <c r="H249" s="3">
        <v>0</v>
      </c>
      <c r="I249" s="3">
        <v>2.76</v>
      </c>
      <c r="J249" s="3">
        <v>3.18</v>
      </c>
      <c r="K249" s="3">
        <v>320.7</v>
      </c>
      <c r="L249" s="3">
        <v>36.4</v>
      </c>
      <c r="M249" s="3">
        <v>4.66</v>
      </c>
      <c r="N249" s="3">
        <v>0</v>
      </c>
      <c r="O249" s="3">
        <v>0</v>
      </c>
      <c r="P249" s="3">
        <v>0.77600000000000002</v>
      </c>
      <c r="Q249" s="4" t="s">
        <v>400</v>
      </c>
      <c r="R249" s="9" t="s">
        <v>397</v>
      </c>
      <c r="S249" s="4"/>
    </row>
    <row r="250" spans="1:19" ht="30.6" hidden="1" customHeight="1">
      <c r="A250" s="3">
        <v>2012</v>
      </c>
      <c r="B250" s="4" t="s">
        <v>157</v>
      </c>
      <c r="C250" s="4" t="str">
        <f>VLOOKUP(B250,Enterprises!$B$2:$C$84,2)</f>
        <v>PURE IRON PLANT</v>
      </c>
      <c r="D250" s="7">
        <v>458306.29315400001</v>
      </c>
      <c r="E250" s="7">
        <v>4442691.98649</v>
      </c>
      <c r="F250" s="8">
        <v>387.14479999999998</v>
      </c>
      <c r="G250" s="3">
        <v>3.8079999999999998</v>
      </c>
      <c r="H250" s="3">
        <v>0</v>
      </c>
      <c r="I250" s="3">
        <v>3.8079999999999998</v>
      </c>
      <c r="J250" s="3">
        <v>3.3</v>
      </c>
      <c r="K250" s="3">
        <v>332.77</v>
      </c>
      <c r="L250" s="3">
        <v>40.96</v>
      </c>
      <c r="M250" s="3">
        <v>5.524</v>
      </c>
      <c r="N250" s="3">
        <v>0</v>
      </c>
      <c r="O250" s="3">
        <v>0</v>
      </c>
      <c r="P250" s="3">
        <v>0.78280000000000005</v>
      </c>
      <c r="Q250" s="4" t="s">
        <v>401</v>
      </c>
      <c r="R250" s="9" t="s">
        <v>397</v>
      </c>
      <c r="S250" s="4"/>
    </row>
    <row r="251" spans="1:19" ht="30.6" hidden="1" customHeight="1">
      <c r="A251" s="3">
        <v>2013</v>
      </c>
      <c r="B251" s="4" t="s">
        <v>157</v>
      </c>
      <c r="C251" s="4" t="str">
        <f>VLOOKUP(B251,Enterprises!$B$2:$C$84,2)</f>
        <v>PURE IRON PLANT</v>
      </c>
      <c r="D251" s="7">
        <v>458306.29315400001</v>
      </c>
      <c r="E251" s="7">
        <v>4442691.98649</v>
      </c>
      <c r="F251" s="8">
        <v>378.69410000000005</v>
      </c>
      <c r="G251" s="3">
        <v>4.32</v>
      </c>
      <c r="H251" s="3">
        <v>0</v>
      </c>
      <c r="I251" s="3">
        <v>4.32</v>
      </c>
      <c r="J251" s="3">
        <v>3.4649999999999999</v>
      </c>
      <c r="K251" s="3">
        <v>349.12</v>
      </c>
      <c r="L251" s="3">
        <v>17.100000000000001</v>
      </c>
      <c r="M251" s="3">
        <v>3.4689999999999999</v>
      </c>
      <c r="N251" s="3">
        <v>0</v>
      </c>
      <c r="O251" s="3">
        <v>0</v>
      </c>
      <c r="P251" s="3">
        <v>1.2201</v>
      </c>
      <c r="Q251" s="4" t="s">
        <v>402</v>
      </c>
      <c r="R251" s="9" t="s">
        <v>397</v>
      </c>
      <c r="S251" s="4"/>
    </row>
    <row r="252" spans="1:19" ht="30.6" hidden="1" customHeight="1">
      <c r="A252" s="3">
        <v>2014</v>
      </c>
      <c r="B252" s="4" t="s">
        <v>157</v>
      </c>
      <c r="C252" s="4" t="str">
        <f>VLOOKUP(B252,Enterprises!$B$2:$C$84,2)</f>
        <v>PURE IRON PLANT</v>
      </c>
      <c r="D252" s="7">
        <v>458306.29315400001</v>
      </c>
      <c r="E252" s="7">
        <v>4442691.98649</v>
      </c>
      <c r="F252" s="8">
        <v>410.77790000000005</v>
      </c>
      <c r="G252" s="3">
        <v>4.18</v>
      </c>
      <c r="H252" s="3">
        <v>0</v>
      </c>
      <c r="I252" s="3">
        <v>4.18</v>
      </c>
      <c r="J252" s="3">
        <v>3.8</v>
      </c>
      <c r="K252" s="3">
        <v>376.35</v>
      </c>
      <c r="L252" s="3">
        <v>20.879000000000001</v>
      </c>
      <c r="M252" s="3">
        <v>3.65</v>
      </c>
      <c r="N252" s="3">
        <v>0</v>
      </c>
      <c r="O252" s="3">
        <v>0</v>
      </c>
      <c r="P252" s="3">
        <v>1.9188999999999998</v>
      </c>
      <c r="Q252" s="4" t="s">
        <v>403</v>
      </c>
      <c r="R252" s="9" t="s">
        <v>397</v>
      </c>
      <c r="S252" s="4"/>
    </row>
    <row r="253" spans="1:19" ht="30.6" hidden="1" customHeight="1">
      <c r="A253" s="3">
        <v>2010</v>
      </c>
      <c r="B253" s="4" t="s">
        <v>159</v>
      </c>
      <c r="C253" s="4" t="str">
        <f>VLOOKUP(B253,Enterprises!$B$2:$C$84,2)</f>
        <v>MIKA CORPORATION</v>
      </c>
      <c r="D253" s="7">
        <v>458875.79102</v>
      </c>
      <c r="E253" s="7">
        <v>4447854.1856399998</v>
      </c>
      <c r="F253" s="8">
        <v>107.4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107.4</v>
      </c>
      <c r="O253" s="3">
        <v>0</v>
      </c>
      <c r="P253" s="3">
        <v>0</v>
      </c>
      <c r="Q253" s="4" t="s">
        <v>404</v>
      </c>
      <c r="R253" s="9" t="s">
        <v>405</v>
      </c>
      <c r="S253" s="4" t="s">
        <v>363</v>
      </c>
    </row>
    <row r="254" spans="1:19" ht="30.6" hidden="1" customHeight="1">
      <c r="A254" s="3">
        <v>2011</v>
      </c>
      <c r="B254" s="4" t="s">
        <v>159</v>
      </c>
      <c r="C254" s="4" t="str">
        <f>VLOOKUP(B254,Enterprises!$B$2:$C$84,2)</f>
        <v>MIKA CORPORATION</v>
      </c>
      <c r="D254" s="7">
        <v>458875.79102</v>
      </c>
      <c r="E254" s="7">
        <v>4447854.1856399998</v>
      </c>
      <c r="F254" s="8">
        <v>107.4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107.4</v>
      </c>
      <c r="O254" s="3">
        <v>0</v>
      </c>
      <c r="P254" s="3">
        <v>0</v>
      </c>
      <c r="Q254" s="4" t="s">
        <v>404</v>
      </c>
      <c r="R254" s="9" t="s">
        <v>405</v>
      </c>
      <c r="S254" s="4" t="s">
        <v>363</v>
      </c>
    </row>
    <row r="255" spans="1:19" ht="30.6" hidden="1" customHeight="1">
      <c r="A255" s="3">
        <v>2012</v>
      </c>
      <c r="B255" s="4" t="s">
        <v>159</v>
      </c>
      <c r="C255" s="4" t="str">
        <f>VLOOKUP(B255,Enterprises!$B$2:$C$84,2)</f>
        <v>MIKA CORPORATION</v>
      </c>
      <c r="D255" s="7">
        <v>458875.79102</v>
      </c>
      <c r="E255" s="7">
        <v>4447854.1856399998</v>
      </c>
      <c r="F255" s="8">
        <v>42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42</v>
      </c>
      <c r="O255" s="3">
        <v>0</v>
      </c>
      <c r="P255" s="3">
        <v>0</v>
      </c>
      <c r="Q255" s="4" t="s">
        <v>404</v>
      </c>
      <c r="R255" s="9" t="s">
        <v>405</v>
      </c>
      <c r="S255" s="4" t="s">
        <v>363</v>
      </c>
    </row>
    <row r="256" spans="1:19" ht="30.6" hidden="1" customHeight="1">
      <c r="A256" s="3">
        <v>2010</v>
      </c>
      <c r="B256" s="4" t="s">
        <v>161</v>
      </c>
      <c r="C256" s="4" t="str">
        <f>VLOOKUP(B256,Enterprises!$B$2:$C$84,2)</f>
        <v>MLL INDUSTRIES</v>
      </c>
      <c r="D256" s="7">
        <v>459285.22206399997</v>
      </c>
      <c r="E256" s="7">
        <v>4449913.4845700003</v>
      </c>
      <c r="F256" s="8">
        <v>20</v>
      </c>
      <c r="G256" s="3">
        <v>20</v>
      </c>
      <c r="H256" s="3">
        <v>0</v>
      </c>
      <c r="I256" s="3">
        <v>20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4" t="s">
        <v>406</v>
      </c>
      <c r="R256" s="9" t="s">
        <v>366</v>
      </c>
      <c r="S256" s="4" t="s">
        <v>367</v>
      </c>
    </row>
    <row r="257" spans="1:19" ht="30.6" hidden="1" customHeight="1">
      <c r="A257" s="3">
        <v>2011</v>
      </c>
      <c r="B257" s="4" t="s">
        <v>161</v>
      </c>
      <c r="C257" s="4" t="str">
        <f>VLOOKUP(B257,Enterprises!$B$2:$C$84,2)</f>
        <v>MLL INDUSTRIES</v>
      </c>
      <c r="D257" s="7">
        <v>459285.22206399997</v>
      </c>
      <c r="E257" s="7">
        <v>4449913.4845700003</v>
      </c>
      <c r="F257" s="8">
        <v>22.1</v>
      </c>
      <c r="G257" s="3">
        <v>22.1</v>
      </c>
      <c r="H257" s="3">
        <v>0</v>
      </c>
      <c r="I257" s="3">
        <v>22.1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4" t="s">
        <v>407</v>
      </c>
      <c r="R257" s="9" t="s">
        <v>366</v>
      </c>
      <c r="S257" s="4" t="s">
        <v>367</v>
      </c>
    </row>
    <row r="258" spans="1:19" ht="30.6" hidden="1" customHeight="1">
      <c r="A258" s="3">
        <v>2012</v>
      </c>
      <c r="B258" s="4" t="s">
        <v>161</v>
      </c>
      <c r="C258" s="4" t="str">
        <f>VLOOKUP(B258,Enterprises!$B$2:$C$84,2)</f>
        <v>MLL INDUSTRIES</v>
      </c>
      <c r="D258" s="7">
        <v>459285.22206399997</v>
      </c>
      <c r="E258" s="7">
        <v>4449913.4845700003</v>
      </c>
      <c r="F258" s="8">
        <v>23.6</v>
      </c>
      <c r="G258" s="3">
        <v>23.6</v>
      </c>
      <c r="H258" s="3">
        <v>0</v>
      </c>
      <c r="I258" s="3">
        <v>23.6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4" t="s">
        <v>408</v>
      </c>
      <c r="R258" s="9" t="s">
        <v>366</v>
      </c>
      <c r="S258" s="4" t="s">
        <v>367</v>
      </c>
    </row>
    <row r="259" spans="1:19" ht="30.6" hidden="1" customHeight="1">
      <c r="A259" s="3">
        <v>2013</v>
      </c>
      <c r="B259" s="4" t="s">
        <v>161</v>
      </c>
      <c r="C259" s="4" t="str">
        <f>VLOOKUP(B259,Enterprises!$B$2:$C$84,2)</f>
        <v>MLL INDUSTRIES</v>
      </c>
      <c r="D259" s="7">
        <v>459285.22206399997</v>
      </c>
      <c r="E259" s="7">
        <v>4449913.4845700003</v>
      </c>
      <c r="F259" s="8">
        <v>43.3</v>
      </c>
      <c r="G259" s="3">
        <v>43.3</v>
      </c>
      <c r="H259" s="3">
        <v>0</v>
      </c>
      <c r="I259" s="3">
        <v>43.3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4" t="s">
        <v>409</v>
      </c>
      <c r="R259" s="9" t="s">
        <v>366</v>
      </c>
      <c r="S259" s="4" t="s">
        <v>367</v>
      </c>
    </row>
    <row r="260" spans="1:19" ht="30.6" hidden="1" customHeight="1">
      <c r="A260" s="3">
        <v>2014</v>
      </c>
      <c r="B260" s="4" t="s">
        <v>161</v>
      </c>
      <c r="C260" s="4" t="str">
        <f>VLOOKUP(B260,Enterprises!$B$2:$C$84,2)</f>
        <v>MLL INDUSTRIES</v>
      </c>
      <c r="D260" s="7">
        <v>459285.22206399997</v>
      </c>
      <c r="E260" s="7">
        <v>4449913.4845700003</v>
      </c>
      <c r="F260" s="8">
        <v>30.7</v>
      </c>
      <c r="G260" s="3">
        <v>30.7</v>
      </c>
      <c r="H260" s="3">
        <v>0</v>
      </c>
      <c r="I260" s="3">
        <v>30.7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4" t="s">
        <v>409</v>
      </c>
      <c r="R260" s="9" t="s">
        <v>366</v>
      </c>
      <c r="S260" s="4" t="s">
        <v>367</v>
      </c>
    </row>
    <row r="261" spans="1:19" ht="30.6" hidden="1" customHeight="1">
      <c r="A261" s="3">
        <v>2007</v>
      </c>
      <c r="B261" s="4" t="s">
        <v>163</v>
      </c>
      <c r="C261" s="4" t="str">
        <f>VLOOKUP(B261,Enterprises!$B$2:$C$84,2)</f>
        <v>THE PLANT</v>
      </c>
      <c r="D261" s="7">
        <v>456912.977296</v>
      </c>
      <c r="E261" s="7">
        <v>4443691.6476400001</v>
      </c>
      <c r="F261" s="8">
        <v>124.8</v>
      </c>
      <c r="G261" s="3">
        <v>7.8</v>
      </c>
      <c r="H261" s="3">
        <v>0.5</v>
      </c>
      <c r="I261" s="3">
        <v>7.3</v>
      </c>
      <c r="J261" s="3">
        <v>0</v>
      </c>
      <c r="K261" s="3">
        <v>0</v>
      </c>
      <c r="L261" s="3">
        <v>1.3149999999999999</v>
      </c>
      <c r="M261" s="3">
        <v>0.37</v>
      </c>
      <c r="N261" s="3">
        <v>0</v>
      </c>
      <c r="O261" s="3">
        <v>88.834999999999994</v>
      </c>
      <c r="P261" s="3">
        <v>26.48</v>
      </c>
      <c r="Q261" s="4" t="s">
        <v>242</v>
      </c>
      <c r="R261" s="9" t="s">
        <v>410</v>
      </c>
      <c r="S261" s="4" t="s">
        <v>359</v>
      </c>
    </row>
    <row r="262" spans="1:19" ht="30.6" hidden="1" customHeight="1">
      <c r="A262" s="3">
        <v>2008</v>
      </c>
      <c r="B262" s="4" t="s">
        <v>163</v>
      </c>
      <c r="C262" s="4" t="str">
        <f>VLOOKUP(B262,Enterprises!$B$2:$C$84,2)</f>
        <v>THE PLANT</v>
      </c>
      <c r="D262" s="7">
        <v>456912.977296</v>
      </c>
      <c r="E262" s="7">
        <v>4443691.6476400001</v>
      </c>
      <c r="F262" s="8">
        <v>83.432999999999993</v>
      </c>
      <c r="G262" s="3">
        <v>5.01</v>
      </c>
      <c r="H262" s="3">
        <v>0.24</v>
      </c>
      <c r="I262" s="3">
        <v>4.7699999999999996</v>
      </c>
      <c r="J262" s="3">
        <v>0</v>
      </c>
      <c r="K262" s="3">
        <v>0</v>
      </c>
      <c r="L262" s="3">
        <v>1.0900000000000001</v>
      </c>
      <c r="M262" s="3">
        <v>0.3</v>
      </c>
      <c r="N262" s="3">
        <v>0</v>
      </c>
      <c r="O262" s="3">
        <v>59.963000000000001</v>
      </c>
      <c r="P262" s="3">
        <v>17.07</v>
      </c>
      <c r="Q262" s="4" t="s">
        <v>411</v>
      </c>
      <c r="R262" s="9" t="s">
        <v>410</v>
      </c>
      <c r="S262" s="4" t="s">
        <v>359</v>
      </c>
    </row>
    <row r="263" spans="1:19" ht="30.6" hidden="1" customHeight="1">
      <c r="A263" s="3">
        <v>2009</v>
      </c>
      <c r="B263" s="4" t="s">
        <v>163</v>
      </c>
      <c r="C263" s="4" t="str">
        <f>VLOOKUP(B263,Enterprises!$B$2:$C$84,2)</f>
        <v>THE PLANT</v>
      </c>
      <c r="D263" s="7">
        <v>456912.977296</v>
      </c>
      <c r="E263" s="7">
        <v>4443691.6476400001</v>
      </c>
      <c r="F263" s="8">
        <v>31.928999999999998</v>
      </c>
      <c r="G263" s="3">
        <v>1.774</v>
      </c>
      <c r="H263" s="3">
        <v>0.159</v>
      </c>
      <c r="I263" s="3">
        <v>1.615</v>
      </c>
      <c r="J263" s="3">
        <v>0</v>
      </c>
      <c r="K263" s="3">
        <v>0</v>
      </c>
      <c r="L263" s="3">
        <v>0.56999999999999995</v>
      </c>
      <c r="M263" s="3">
        <v>0.15</v>
      </c>
      <c r="N263" s="3">
        <v>0</v>
      </c>
      <c r="O263" s="3">
        <v>24.190999999999999</v>
      </c>
      <c r="P263" s="3">
        <v>5.2439999999999998</v>
      </c>
      <c r="Q263" s="4" t="s">
        <v>411</v>
      </c>
      <c r="R263" s="9" t="s">
        <v>410</v>
      </c>
      <c r="S263" s="4" t="s">
        <v>359</v>
      </c>
    </row>
    <row r="264" spans="1:19" ht="30.6" hidden="1" customHeight="1">
      <c r="A264" s="3">
        <v>2010</v>
      </c>
      <c r="B264" s="4" t="s">
        <v>163</v>
      </c>
      <c r="C264" s="4" t="str">
        <f>VLOOKUP(B264,Enterprises!$B$2:$C$84,2)</f>
        <v>THE PLANT</v>
      </c>
      <c r="D264" s="7">
        <v>456912.977296</v>
      </c>
      <c r="E264" s="7">
        <v>4443691.6476400001</v>
      </c>
      <c r="F264" s="8">
        <v>16.035</v>
      </c>
      <c r="G264" s="3">
        <v>1.02</v>
      </c>
      <c r="H264" s="3">
        <v>5.8000000000000003E-2</v>
      </c>
      <c r="I264" s="3">
        <v>0.96199999999999997</v>
      </c>
      <c r="J264" s="3">
        <v>0</v>
      </c>
      <c r="K264" s="3">
        <v>0</v>
      </c>
      <c r="L264" s="3">
        <v>0.06</v>
      </c>
      <c r="M264" s="3">
        <v>0.04</v>
      </c>
      <c r="N264" s="3">
        <v>0</v>
      </c>
      <c r="O264" s="3">
        <v>11.553999999999998</v>
      </c>
      <c r="P264" s="3">
        <v>3.3609999999999998</v>
      </c>
      <c r="Q264" s="4" t="s">
        <v>411</v>
      </c>
      <c r="R264" s="9" t="s">
        <v>410</v>
      </c>
      <c r="S264" s="4" t="s">
        <v>359</v>
      </c>
    </row>
    <row r="265" spans="1:19" ht="30.6" hidden="1" customHeight="1">
      <c r="A265" s="3">
        <v>2007</v>
      </c>
      <c r="B265" s="4" t="s">
        <v>165</v>
      </c>
      <c r="C265" s="4" t="str">
        <f>VLOOKUP(B265,Enterprises!$B$2:$C$84,2)</f>
        <v>SPARKLING WINES PLANT</v>
      </c>
      <c r="D265" s="7">
        <v>460745.57066000003</v>
      </c>
      <c r="E265" s="7">
        <v>4453025.4661900001</v>
      </c>
      <c r="F265" s="8">
        <v>10.16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7.49</v>
      </c>
      <c r="M265" s="3">
        <v>2.67</v>
      </c>
      <c r="N265" s="3">
        <v>0</v>
      </c>
      <c r="O265" s="3">
        <v>0</v>
      </c>
      <c r="P265" s="3">
        <v>0</v>
      </c>
      <c r="Q265" s="4" t="s">
        <v>242</v>
      </c>
      <c r="R265" s="9" t="s">
        <v>412</v>
      </c>
      <c r="S265" s="4" t="s">
        <v>224</v>
      </c>
    </row>
    <row r="266" spans="1:19" ht="30.6" hidden="1" customHeight="1">
      <c r="A266" s="3">
        <v>2007</v>
      </c>
      <c r="B266" s="4" t="s">
        <v>167</v>
      </c>
      <c r="C266" s="4" t="str">
        <f>VLOOKUP(B266,Enterprises!$B$2:$C$84,2)</f>
        <v>SHARUR</v>
      </c>
      <c r="D266" s="7">
        <v>462774.26181400003</v>
      </c>
      <c r="E266" s="7">
        <v>4451884.3639399996</v>
      </c>
      <c r="F266" s="8">
        <v>12.96</v>
      </c>
      <c r="G266" s="3">
        <v>12</v>
      </c>
      <c r="H266" s="3">
        <v>0</v>
      </c>
      <c r="I266" s="3">
        <v>12</v>
      </c>
      <c r="J266" s="3">
        <v>0</v>
      </c>
      <c r="K266" s="3">
        <v>0</v>
      </c>
      <c r="L266" s="3">
        <v>0.72</v>
      </c>
      <c r="M266" s="3">
        <v>0.24</v>
      </c>
      <c r="N266" s="3">
        <v>0</v>
      </c>
      <c r="O266" s="3">
        <v>0</v>
      </c>
      <c r="P266" s="3">
        <v>0</v>
      </c>
      <c r="Q266" s="4" t="s">
        <v>242</v>
      </c>
      <c r="R266" s="9" t="s">
        <v>413</v>
      </c>
      <c r="S266" s="4" t="s">
        <v>240</v>
      </c>
    </row>
    <row r="267" spans="1:19" ht="30.6" hidden="1" customHeight="1">
      <c r="A267" s="3">
        <v>2008</v>
      </c>
      <c r="B267" s="4" t="s">
        <v>167</v>
      </c>
      <c r="C267" s="4" t="str">
        <f>VLOOKUP(B267,Enterprises!$B$2:$C$84,2)</f>
        <v>SHARUR</v>
      </c>
      <c r="D267" s="7">
        <v>462774.26181400003</v>
      </c>
      <c r="E267" s="7">
        <v>4451884.3639399996</v>
      </c>
      <c r="F267" s="8">
        <v>12.96</v>
      </c>
      <c r="G267" s="3">
        <v>12</v>
      </c>
      <c r="H267" s="3">
        <v>0</v>
      </c>
      <c r="I267" s="3">
        <v>12</v>
      </c>
      <c r="J267" s="3">
        <v>0</v>
      </c>
      <c r="K267" s="3">
        <v>0</v>
      </c>
      <c r="L267" s="3">
        <v>0.72</v>
      </c>
      <c r="M267" s="3">
        <v>0.24</v>
      </c>
      <c r="N267" s="3">
        <v>0</v>
      </c>
      <c r="O267" s="3">
        <v>0</v>
      </c>
      <c r="P267" s="3">
        <v>0</v>
      </c>
      <c r="Q267" s="4" t="s">
        <v>414</v>
      </c>
      <c r="R267" s="9" t="s">
        <v>413</v>
      </c>
      <c r="S267" s="4" t="s">
        <v>240</v>
      </c>
    </row>
    <row r="268" spans="1:19" ht="30.6" hidden="1" customHeight="1">
      <c r="A268" s="3">
        <v>2013</v>
      </c>
      <c r="B268" s="4" t="s">
        <v>169</v>
      </c>
      <c r="C268" s="4" t="str">
        <f>VLOOKUP(B268,Enterprises!$B$2:$C$84,2)</f>
        <v>SHEN HOLDING</v>
      </c>
      <c r="D268" s="7">
        <v>454317.24796800001</v>
      </c>
      <c r="E268" s="7">
        <v>4443871.8824699996</v>
      </c>
      <c r="F268" s="8">
        <v>14.0907</v>
      </c>
      <c r="G268" s="3">
        <v>6.8684000000000003</v>
      </c>
      <c r="H268" s="3">
        <v>0.04</v>
      </c>
      <c r="I268" s="3">
        <v>6.8284000000000002</v>
      </c>
      <c r="J268" s="3">
        <v>0</v>
      </c>
      <c r="K268" s="3">
        <v>0</v>
      </c>
      <c r="L268" s="3">
        <v>5.65</v>
      </c>
      <c r="M268" s="3">
        <v>0.85</v>
      </c>
      <c r="N268" s="3">
        <v>0</v>
      </c>
      <c r="O268" s="3">
        <v>0.72230000000000005</v>
      </c>
      <c r="P268" s="3">
        <v>0</v>
      </c>
      <c r="Q268" s="4" t="s">
        <v>415</v>
      </c>
      <c r="R268" s="9" t="s">
        <v>416</v>
      </c>
      <c r="S268" s="4" t="s">
        <v>359</v>
      </c>
    </row>
    <row r="269" spans="1:19" ht="30.6" hidden="1" customHeight="1">
      <c r="A269" s="3">
        <v>2014</v>
      </c>
      <c r="B269" s="4" t="s">
        <v>169</v>
      </c>
      <c r="C269" s="4" t="str">
        <f>VLOOKUP(B269,Enterprises!$B$2:$C$84,2)</f>
        <v>SHEN HOLDING</v>
      </c>
      <c r="D269" s="7">
        <v>454317.24796800001</v>
      </c>
      <c r="E269" s="7">
        <v>4443871.8824699996</v>
      </c>
      <c r="F269" s="8">
        <v>18.369299999999999</v>
      </c>
      <c r="G269" s="3">
        <v>11.049299999999999</v>
      </c>
      <c r="H269" s="3">
        <v>0.04</v>
      </c>
      <c r="I269" s="3">
        <v>11.0093</v>
      </c>
      <c r="J269" s="3">
        <v>0</v>
      </c>
      <c r="K269" s="3">
        <v>0</v>
      </c>
      <c r="L269" s="3">
        <v>5.82</v>
      </c>
      <c r="M269" s="3">
        <v>0.8</v>
      </c>
      <c r="N269" s="3">
        <v>0</v>
      </c>
      <c r="O269" s="3">
        <v>0.7</v>
      </c>
      <c r="P269" s="3">
        <v>0</v>
      </c>
      <c r="Q269" s="4" t="s">
        <v>417</v>
      </c>
      <c r="R269" s="9" t="s">
        <v>416</v>
      </c>
      <c r="S269" s="4" t="s">
        <v>359</v>
      </c>
    </row>
    <row r="270" spans="1:19" ht="30.6" hidden="1" customHeight="1">
      <c r="A270" s="3">
        <v>2014</v>
      </c>
      <c r="B270" s="4" t="s">
        <v>171</v>
      </c>
      <c r="C270" s="4" t="str">
        <f>VLOOKUP(B270,Enterprises!$B$2:$C$84,2)</f>
        <v>SHIN-MEN'S</v>
      </c>
      <c r="D270" s="7">
        <v>457278.98444299999</v>
      </c>
      <c r="E270" s="7">
        <v>4444848.78369</v>
      </c>
      <c r="F270" s="8">
        <v>10.64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7.93</v>
      </c>
      <c r="M270" s="3">
        <v>2.71</v>
      </c>
      <c r="N270" s="3">
        <v>0</v>
      </c>
      <c r="O270" s="3">
        <v>0</v>
      </c>
      <c r="P270" s="3">
        <v>0</v>
      </c>
      <c r="Q270" s="4" t="s">
        <v>418</v>
      </c>
      <c r="R270" s="9" t="s">
        <v>300</v>
      </c>
      <c r="S270" s="4" t="s">
        <v>301</v>
      </c>
    </row>
    <row r="271" spans="1:19" ht="30.6" hidden="1" customHeight="1">
      <c r="A271" s="3">
        <v>2010</v>
      </c>
      <c r="B271" s="4" t="s">
        <v>173</v>
      </c>
      <c r="C271" s="4" t="str">
        <f>VLOOKUP(B271,Enterprises!$B$2:$C$84,2)</f>
        <v>INFORM</v>
      </c>
      <c r="D271" s="7">
        <v>451889.792074</v>
      </c>
      <c r="E271" s="7">
        <v>4451486.1874900004</v>
      </c>
      <c r="F271" s="8">
        <v>13.33</v>
      </c>
      <c r="G271" s="3">
        <v>9.6</v>
      </c>
      <c r="H271" s="3">
        <v>0</v>
      </c>
      <c r="I271" s="3">
        <v>9.6</v>
      </c>
      <c r="J271" s="3">
        <v>0</v>
      </c>
      <c r="K271" s="3">
        <v>0</v>
      </c>
      <c r="L271" s="3">
        <v>2.5</v>
      </c>
      <c r="M271" s="3">
        <v>0.73</v>
      </c>
      <c r="N271" s="3">
        <v>0.5</v>
      </c>
      <c r="O271" s="3">
        <v>0</v>
      </c>
      <c r="P271" s="3">
        <v>0</v>
      </c>
      <c r="Q271" s="4" t="s">
        <v>419</v>
      </c>
      <c r="R271" s="9" t="s">
        <v>341</v>
      </c>
      <c r="S271" s="4" t="s">
        <v>236</v>
      </c>
    </row>
    <row r="272" spans="1:19" ht="30.6" hidden="1" customHeight="1">
      <c r="A272" s="3">
        <v>2011</v>
      </c>
      <c r="B272" s="4" t="s">
        <v>173</v>
      </c>
      <c r="C272" s="4" t="str">
        <f>VLOOKUP(B272,Enterprises!$B$2:$C$84,2)</f>
        <v>INFORM</v>
      </c>
      <c r="D272" s="7">
        <v>451889.792074</v>
      </c>
      <c r="E272" s="7">
        <v>4451486.1874900004</v>
      </c>
      <c r="F272" s="8">
        <v>22.119999999999997</v>
      </c>
      <c r="G272" s="3">
        <v>14.2</v>
      </c>
      <c r="H272" s="3">
        <v>0</v>
      </c>
      <c r="I272" s="3">
        <v>14.2</v>
      </c>
      <c r="J272" s="3">
        <v>0</v>
      </c>
      <c r="K272" s="3">
        <v>0</v>
      </c>
      <c r="L272" s="3">
        <v>6.86</v>
      </c>
      <c r="M272" s="3">
        <v>1.06</v>
      </c>
      <c r="N272" s="3">
        <v>0</v>
      </c>
      <c r="O272" s="3">
        <v>0</v>
      </c>
      <c r="P272" s="3">
        <v>0</v>
      </c>
      <c r="Q272" s="4" t="s">
        <v>420</v>
      </c>
      <c r="R272" s="9" t="s">
        <v>341</v>
      </c>
      <c r="S272" s="4" t="s">
        <v>236</v>
      </c>
    </row>
    <row r="273" spans="1:19" ht="30.6" hidden="1" customHeight="1">
      <c r="A273" s="3">
        <v>2012</v>
      </c>
      <c r="B273" s="4" t="s">
        <v>173</v>
      </c>
      <c r="C273" s="4" t="str">
        <f>VLOOKUP(B273,Enterprises!$B$2:$C$84,2)</f>
        <v>INFORM</v>
      </c>
      <c r="D273" s="7">
        <v>451889.792074</v>
      </c>
      <c r="E273" s="7">
        <v>4451486.1874900004</v>
      </c>
      <c r="F273" s="8">
        <v>18.38</v>
      </c>
      <c r="G273" s="3">
        <v>12.2</v>
      </c>
      <c r="H273" s="3">
        <v>0</v>
      </c>
      <c r="I273" s="3">
        <v>12.2</v>
      </c>
      <c r="J273" s="3">
        <v>0</v>
      </c>
      <c r="K273" s="3">
        <v>0</v>
      </c>
      <c r="L273" s="3">
        <v>5.25</v>
      </c>
      <c r="M273" s="3">
        <v>0.93</v>
      </c>
      <c r="N273" s="3">
        <v>0</v>
      </c>
      <c r="O273" s="3">
        <v>0</v>
      </c>
      <c r="P273" s="3">
        <v>0</v>
      </c>
      <c r="Q273" s="4" t="s">
        <v>420</v>
      </c>
      <c r="R273" s="9" t="s">
        <v>341</v>
      </c>
      <c r="S273" s="4" t="s">
        <v>236</v>
      </c>
    </row>
    <row r="274" spans="1:19" ht="30.6" hidden="1" customHeight="1">
      <c r="A274" s="3">
        <v>2013</v>
      </c>
      <c r="B274" s="4" t="s">
        <v>173</v>
      </c>
      <c r="C274" s="4" t="str">
        <f>VLOOKUP(B274,Enterprises!$B$2:$C$84,2)</f>
        <v>INFORM</v>
      </c>
      <c r="D274" s="7">
        <v>451889.792074</v>
      </c>
      <c r="E274" s="7">
        <v>4451486.1874900004</v>
      </c>
      <c r="F274" s="8">
        <v>29.63</v>
      </c>
      <c r="G274" s="3">
        <v>18.399999999999999</v>
      </c>
      <c r="H274" s="3">
        <v>0</v>
      </c>
      <c r="I274" s="3">
        <v>18.399999999999999</v>
      </c>
      <c r="J274" s="3">
        <v>0</v>
      </c>
      <c r="K274" s="3">
        <v>0</v>
      </c>
      <c r="L274" s="3">
        <v>9.8000000000000007</v>
      </c>
      <c r="M274" s="3">
        <v>1.43</v>
      </c>
      <c r="N274" s="3">
        <v>0</v>
      </c>
      <c r="O274" s="3">
        <v>0</v>
      </c>
      <c r="P274" s="3">
        <v>0</v>
      </c>
      <c r="Q274" s="4" t="s">
        <v>420</v>
      </c>
      <c r="R274" s="9" t="s">
        <v>341</v>
      </c>
      <c r="S274" s="4" t="s">
        <v>236</v>
      </c>
    </row>
    <row r="275" spans="1:19" ht="30.6" hidden="1" customHeight="1">
      <c r="A275" s="3">
        <v>2014</v>
      </c>
      <c r="B275" s="4" t="s">
        <v>173</v>
      </c>
      <c r="C275" s="4" t="str">
        <f>VLOOKUP(B275,Enterprises!$B$2:$C$84,2)</f>
        <v>INFORM</v>
      </c>
      <c r="D275" s="7">
        <v>451889.792074</v>
      </c>
      <c r="E275" s="7">
        <v>4451486.1874900004</v>
      </c>
      <c r="F275" s="8">
        <v>17.77</v>
      </c>
      <c r="G275" s="3">
        <v>11.2</v>
      </c>
      <c r="H275" s="3">
        <v>0</v>
      </c>
      <c r="I275" s="3">
        <v>11.2</v>
      </c>
      <c r="J275" s="3">
        <v>0</v>
      </c>
      <c r="K275" s="3">
        <v>0</v>
      </c>
      <c r="L275" s="3">
        <v>6</v>
      </c>
      <c r="M275" s="3">
        <v>0.56999999999999995</v>
      </c>
      <c r="N275" s="3">
        <v>0</v>
      </c>
      <c r="O275" s="3">
        <v>0</v>
      </c>
      <c r="P275" s="3">
        <v>0</v>
      </c>
      <c r="Q275" s="4" t="s">
        <v>420</v>
      </c>
      <c r="R275" s="9" t="s">
        <v>341</v>
      </c>
      <c r="S275" s="4" t="s">
        <v>236</v>
      </c>
    </row>
    <row r="276" spans="1:19" ht="30.6" hidden="1" customHeight="1">
      <c r="A276" s="3">
        <v>2010</v>
      </c>
      <c r="B276" s="4" t="s">
        <v>175</v>
      </c>
      <c r="C276" s="4" t="str">
        <f>VLOOKUP(B276,Enterprises!$B$2:$C$84,2)</f>
        <v>PROSHYAN BRANDY FACTORY</v>
      </c>
      <c r="D276" s="7">
        <v>454397.36104699998</v>
      </c>
      <c r="E276" s="7">
        <v>4451171.5522600003</v>
      </c>
      <c r="F276" s="8">
        <v>9.4209999999999994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4.2119999999999997</v>
      </c>
      <c r="M276" s="3">
        <v>1.448</v>
      </c>
      <c r="N276" s="3">
        <v>0</v>
      </c>
      <c r="O276" s="3">
        <v>3.75</v>
      </c>
      <c r="P276" s="3">
        <v>1.0999999999999999E-2</v>
      </c>
      <c r="Q276" s="4" t="s">
        <v>421</v>
      </c>
      <c r="R276" s="9" t="s">
        <v>315</v>
      </c>
      <c r="S276" s="4" t="s">
        <v>224</v>
      </c>
    </row>
    <row r="277" spans="1:19" ht="30.6" hidden="1" customHeight="1">
      <c r="A277" s="3">
        <v>2011</v>
      </c>
      <c r="B277" s="4" t="s">
        <v>175</v>
      </c>
      <c r="C277" s="4" t="str">
        <f>VLOOKUP(B277,Enterprises!$B$2:$C$84,2)</f>
        <v>PROSHYAN BRANDY FACTORY</v>
      </c>
      <c r="D277" s="7">
        <v>454397.36104699998</v>
      </c>
      <c r="E277" s="7">
        <v>4451171.5522600003</v>
      </c>
      <c r="F277" s="8">
        <v>9.8809999999999985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5.04</v>
      </c>
      <c r="M277" s="3">
        <v>1.73</v>
      </c>
      <c r="N277" s="3">
        <v>0</v>
      </c>
      <c r="O277" s="3">
        <v>3.1</v>
      </c>
      <c r="P277" s="3">
        <v>1.0999999999999999E-2</v>
      </c>
      <c r="Q277" s="4" t="s">
        <v>422</v>
      </c>
      <c r="R277" s="9" t="s">
        <v>315</v>
      </c>
      <c r="S277" s="4" t="s">
        <v>224</v>
      </c>
    </row>
    <row r="278" spans="1:19" ht="30.6" hidden="1" customHeight="1">
      <c r="A278" s="3">
        <v>2012</v>
      </c>
      <c r="B278" s="4" t="s">
        <v>175</v>
      </c>
      <c r="C278" s="4" t="str">
        <f>VLOOKUP(B278,Enterprises!$B$2:$C$84,2)</f>
        <v>PROSHYAN BRANDY FACTORY</v>
      </c>
      <c r="D278" s="7">
        <v>454397.36104699998</v>
      </c>
      <c r="E278" s="7">
        <v>4451171.5522600003</v>
      </c>
      <c r="F278" s="8">
        <v>17.071000000000002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8.91</v>
      </c>
      <c r="M278" s="3">
        <v>3.05</v>
      </c>
      <c r="N278" s="3">
        <v>0</v>
      </c>
      <c r="O278" s="3">
        <v>5.0999999999999996</v>
      </c>
      <c r="P278" s="3">
        <v>1.0999999999999999E-2</v>
      </c>
      <c r="Q278" s="4" t="s">
        <v>423</v>
      </c>
      <c r="R278" s="9" t="s">
        <v>315</v>
      </c>
      <c r="S278" s="4" t="s">
        <v>224</v>
      </c>
    </row>
    <row r="279" spans="1:19" ht="30.6" hidden="1" customHeight="1">
      <c r="A279" s="3">
        <v>2013</v>
      </c>
      <c r="B279" s="4" t="s">
        <v>175</v>
      </c>
      <c r="C279" s="4" t="str">
        <f>VLOOKUP(B279,Enterprises!$B$2:$C$84,2)</f>
        <v>PROSHYAN BRANDY FACTORY</v>
      </c>
      <c r="D279" s="7">
        <v>454397.36104699998</v>
      </c>
      <c r="E279" s="7">
        <v>4451171.5522600003</v>
      </c>
      <c r="F279" s="8">
        <v>23.843299999999999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13.07</v>
      </c>
      <c r="M279" s="3">
        <v>4.57</v>
      </c>
      <c r="N279" s="3">
        <v>0</v>
      </c>
      <c r="O279" s="3">
        <v>6.2</v>
      </c>
      <c r="P279" s="3">
        <v>3.3E-3</v>
      </c>
      <c r="Q279" s="4" t="s">
        <v>424</v>
      </c>
      <c r="R279" s="9" t="s">
        <v>315</v>
      </c>
      <c r="S279" s="4" t="s">
        <v>224</v>
      </c>
    </row>
    <row r="280" spans="1:19" ht="30.6" hidden="1" customHeight="1">
      <c r="A280" s="3">
        <v>2014</v>
      </c>
      <c r="B280" s="4" t="s">
        <v>175</v>
      </c>
      <c r="C280" s="4" t="str">
        <f>VLOOKUP(B280,Enterprises!$B$2:$C$84,2)</f>
        <v>PROSHYAN BRANDY FACTORY</v>
      </c>
      <c r="D280" s="7">
        <v>454397.36104699998</v>
      </c>
      <c r="E280" s="7">
        <v>4451171.5522600003</v>
      </c>
      <c r="F280" s="8">
        <v>26.4133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14.9</v>
      </c>
      <c r="M280" s="3">
        <v>5.31</v>
      </c>
      <c r="N280" s="3">
        <v>0</v>
      </c>
      <c r="O280" s="3">
        <v>6.2</v>
      </c>
      <c r="P280" s="3">
        <v>3.3E-3</v>
      </c>
      <c r="Q280" s="4" t="s">
        <v>425</v>
      </c>
      <c r="R280" s="9" t="s">
        <v>315</v>
      </c>
      <c r="S280" s="4" t="s">
        <v>224</v>
      </c>
    </row>
    <row r="281" spans="1:19" ht="30.6" hidden="1" customHeight="1">
      <c r="A281" s="3">
        <v>2008</v>
      </c>
      <c r="B281" s="4" t="s">
        <v>177</v>
      </c>
      <c r="C281" s="4" t="str">
        <f>VLOOKUP(B281,Enterprises!$B$2:$C$84,2)</f>
        <v>REL</v>
      </c>
      <c r="D281" s="7">
        <v>459252.04444500001</v>
      </c>
      <c r="E281" s="7">
        <v>4446847.8011400001</v>
      </c>
      <c r="F281" s="8">
        <v>32.4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32.363</v>
      </c>
      <c r="O281" s="3">
        <v>3.6999999999999998E-2</v>
      </c>
      <c r="P281" s="3">
        <v>0</v>
      </c>
      <c r="Q281" s="4" t="s">
        <v>426</v>
      </c>
      <c r="R281" s="9" t="s">
        <v>347</v>
      </c>
      <c r="S281" s="4" t="s">
        <v>363</v>
      </c>
    </row>
    <row r="282" spans="1:19" ht="30.6" hidden="1" customHeight="1">
      <c r="A282" s="3">
        <v>2009</v>
      </c>
      <c r="B282" s="4" t="s">
        <v>177</v>
      </c>
      <c r="C282" s="4" t="str">
        <f>VLOOKUP(B282,Enterprises!$B$2:$C$84,2)</f>
        <v>REL</v>
      </c>
      <c r="D282" s="7">
        <v>459252.04444500001</v>
      </c>
      <c r="E282" s="7">
        <v>4446847.8011400001</v>
      </c>
      <c r="F282" s="8">
        <v>32.4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32.363</v>
      </c>
      <c r="O282" s="3">
        <v>3.6999999999999998E-2</v>
      </c>
      <c r="P282" s="3">
        <v>0</v>
      </c>
      <c r="Q282" s="4" t="s">
        <v>426</v>
      </c>
      <c r="R282" s="9" t="s">
        <v>347</v>
      </c>
      <c r="S282" s="4" t="s">
        <v>363</v>
      </c>
    </row>
    <row r="283" spans="1:19" ht="30.6" hidden="1" customHeight="1">
      <c r="A283" s="3">
        <v>2010</v>
      </c>
      <c r="B283" s="4" t="s">
        <v>177</v>
      </c>
      <c r="C283" s="4" t="str">
        <f>VLOOKUP(B283,Enterprises!$B$2:$C$84,2)</f>
        <v>REL</v>
      </c>
      <c r="D283" s="7">
        <v>459252.04444500001</v>
      </c>
      <c r="E283" s="7">
        <v>4446847.8011400001</v>
      </c>
      <c r="F283" s="8">
        <v>32.4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32.363</v>
      </c>
      <c r="O283" s="3">
        <v>3.6999999999999998E-2</v>
      </c>
      <c r="P283" s="3">
        <v>0</v>
      </c>
      <c r="Q283" s="4" t="s">
        <v>426</v>
      </c>
      <c r="R283" s="9" t="s">
        <v>347</v>
      </c>
      <c r="S283" s="4" t="s">
        <v>363</v>
      </c>
    </row>
    <row r="284" spans="1:19" ht="30.6" hidden="1" customHeight="1">
      <c r="A284" s="3">
        <v>2011</v>
      </c>
      <c r="B284" s="4" t="s">
        <v>177</v>
      </c>
      <c r="C284" s="4" t="str">
        <f>VLOOKUP(B284,Enterprises!$B$2:$C$84,2)</f>
        <v>REL</v>
      </c>
      <c r="D284" s="7">
        <v>459252.04444500001</v>
      </c>
      <c r="E284" s="7">
        <v>4446847.8011400001</v>
      </c>
      <c r="F284" s="8">
        <v>32.4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32.363</v>
      </c>
      <c r="O284" s="3">
        <v>3.6999999999999998E-2</v>
      </c>
      <c r="P284" s="3">
        <v>0</v>
      </c>
      <c r="Q284" s="4" t="s">
        <v>426</v>
      </c>
      <c r="R284" s="9" t="s">
        <v>347</v>
      </c>
      <c r="S284" s="4" t="s">
        <v>363</v>
      </c>
    </row>
    <row r="285" spans="1:19" ht="30.6" hidden="1" customHeight="1">
      <c r="A285" s="3">
        <v>2012</v>
      </c>
      <c r="B285" s="4" t="s">
        <v>177</v>
      </c>
      <c r="C285" s="4" t="str">
        <f>VLOOKUP(B285,Enterprises!$B$2:$C$84,2)</f>
        <v>REL</v>
      </c>
      <c r="D285" s="7">
        <v>459252.04444500001</v>
      </c>
      <c r="E285" s="7">
        <v>4446847.8011400001</v>
      </c>
      <c r="F285" s="8">
        <v>32.4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32.363</v>
      </c>
      <c r="O285" s="3">
        <v>3.6999999999999998E-2</v>
      </c>
      <c r="P285" s="3">
        <v>0</v>
      </c>
      <c r="Q285" s="4" t="s">
        <v>426</v>
      </c>
      <c r="R285" s="9" t="s">
        <v>347</v>
      </c>
      <c r="S285" s="4" t="s">
        <v>363</v>
      </c>
    </row>
    <row r="286" spans="1:19" ht="30.6" hidden="1" customHeight="1">
      <c r="A286" s="3">
        <v>2013</v>
      </c>
      <c r="B286" s="4" t="s">
        <v>177</v>
      </c>
      <c r="C286" s="4" t="str">
        <f>VLOOKUP(B286,Enterprises!$B$2:$C$84,2)</f>
        <v>REL</v>
      </c>
      <c r="D286" s="7">
        <v>459252.04444500001</v>
      </c>
      <c r="E286" s="7">
        <v>4446847.8011400001</v>
      </c>
      <c r="F286" s="8">
        <v>32.4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32.363</v>
      </c>
      <c r="O286" s="3">
        <v>3.6999999999999998E-2</v>
      </c>
      <c r="P286" s="3">
        <v>0</v>
      </c>
      <c r="Q286" s="4" t="s">
        <v>242</v>
      </c>
      <c r="R286" s="9" t="s">
        <v>347</v>
      </c>
      <c r="S286" s="4" t="s">
        <v>363</v>
      </c>
    </row>
    <row r="287" spans="1:19" ht="30.6" hidden="1" customHeight="1">
      <c r="A287" s="3">
        <v>2014</v>
      </c>
      <c r="B287" s="4" t="s">
        <v>177</v>
      </c>
      <c r="C287" s="4" t="str">
        <f>VLOOKUP(B287,Enterprises!$B$2:$C$84,2)</f>
        <v>REL</v>
      </c>
      <c r="D287" s="7">
        <v>459252.04444500001</v>
      </c>
      <c r="E287" s="7">
        <v>4446847.8011400001</v>
      </c>
      <c r="F287" s="8">
        <v>32.769999999999996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32.732999999999997</v>
      </c>
      <c r="O287" s="3">
        <v>3.6999999999999998E-2</v>
      </c>
      <c r="P287" s="3">
        <v>0</v>
      </c>
      <c r="Q287" s="4" t="s">
        <v>242</v>
      </c>
      <c r="R287" s="9" t="s">
        <v>347</v>
      </c>
      <c r="S287" s="4" t="s">
        <v>363</v>
      </c>
    </row>
    <row r="288" spans="1:19" ht="30.6" hidden="1" customHeight="1">
      <c r="A288" s="3">
        <v>2008</v>
      </c>
      <c r="B288" s="4" t="s">
        <v>179</v>
      </c>
      <c r="C288" s="4" t="str">
        <f>VLOOKUP(B288,Enterprises!$B$2:$C$84,2)</f>
        <v>RUSAL ARMENAL</v>
      </c>
      <c r="D288" s="7">
        <v>458612.27603299997</v>
      </c>
      <c r="E288" s="7">
        <v>4450898.7363200001</v>
      </c>
      <c r="F288" s="8">
        <v>19.963000000000001</v>
      </c>
      <c r="G288" s="3">
        <v>9.7800000000000011</v>
      </c>
      <c r="H288" s="3">
        <v>3.29</v>
      </c>
      <c r="I288" s="3">
        <v>6.49</v>
      </c>
      <c r="J288" s="3">
        <v>0</v>
      </c>
      <c r="K288" s="3">
        <v>0</v>
      </c>
      <c r="L288" s="3">
        <v>6.4939999999999998</v>
      </c>
      <c r="M288" s="3">
        <v>3.6890000000000001</v>
      </c>
      <c r="N288" s="3">
        <v>0</v>
      </c>
      <c r="O288" s="3">
        <v>0</v>
      </c>
      <c r="P288" s="3">
        <v>0</v>
      </c>
      <c r="Q288" s="4" t="s">
        <v>427</v>
      </c>
      <c r="R288" s="9" t="s">
        <v>428</v>
      </c>
      <c r="S288" s="4" t="s">
        <v>259</v>
      </c>
    </row>
    <row r="289" spans="1:19" ht="30.6" hidden="1" customHeight="1">
      <c r="A289" s="3">
        <v>2009</v>
      </c>
      <c r="B289" s="4" t="s">
        <v>179</v>
      </c>
      <c r="C289" s="4" t="str">
        <f>VLOOKUP(B289,Enterprises!$B$2:$C$84,2)</f>
        <v>RUSAL ARMENAL</v>
      </c>
      <c r="D289" s="7">
        <v>458612.27603299997</v>
      </c>
      <c r="E289" s="7">
        <v>4450898.7363200001</v>
      </c>
      <c r="F289" s="8">
        <v>22.760999999999999</v>
      </c>
      <c r="G289" s="3">
        <v>11.292</v>
      </c>
      <c r="H289" s="3">
        <v>3.79</v>
      </c>
      <c r="I289" s="3">
        <v>7.5019999999999998</v>
      </c>
      <c r="J289" s="3">
        <v>0</v>
      </c>
      <c r="K289" s="3">
        <v>0</v>
      </c>
      <c r="L289" s="3">
        <v>7.3029999999999999</v>
      </c>
      <c r="M289" s="3">
        <v>4.1660000000000004</v>
      </c>
      <c r="N289" s="3">
        <v>0</v>
      </c>
      <c r="O289" s="3">
        <v>0</v>
      </c>
      <c r="P289" s="3">
        <v>0</v>
      </c>
      <c r="Q289" s="4" t="s">
        <v>427</v>
      </c>
      <c r="R289" s="9" t="s">
        <v>428</v>
      </c>
      <c r="S289" s="4" t="s">
        <v>259</v>
      </c>
    </row>
    <row r="290" spans="1:19" ht="30.6" hidden="1" customHeight="1">
      <c r="A290" s="3">
        <v>2010</v>
      </c>
      <c r="B290" s="4" t="s">
        <v>179</v>
      </c>
      <c r="C290" s="4" t="str">
        <f>VLOOKUP(B290,Enterprises!$B$2:$C$84,2)</f>
        <v>RUSAL ARMENAL</v>
      </c>
      <c r="D290" s="7">
        <v>458612.27603299997</v>
      </c>
      <c r="E290" s="7">
        <v>4450898.7363200001</v>
      </c>
      <c r="F290" s="8">
        <v>23.657</v>
      </c>
      <c r="G290" s="3">
        <v>12.056999999999999</v>
      </c>
      <c r="H290" s="3">
        <v>3.2959999999999998</v>
      </c>
      <c r="I290" s="3">
        <v>8.7609999999999992</v>
      </c>
      <c r="J290" s="3">
        <v>0</v>
      </c>
      <c r="K290" s="3">
        <v>0</v>
      </c>
      <c r="L290" s="3">
        <v>7.2770000000000001</v>
      </c>
      <c r="M290" s="3">
        <v>4.3230000000000004</v>
      </c>
      <c r="N290" s="3">
        <v>0</v>
      </c>
      <c r="O290" s="3">
        <v>0</v>
      </c>
      <c r="P290" s="3">
        <v>0</v>
      </c>
      <c r="Q290" s="4" t="s">
        <v>427</v>
      </c>
      <c r="R290" s="9" t="s">
        <v>428</v>
      </c>
      <c r="S290" s="4" t="s">
        <v>259</v>
      </c>
    </row>
    <row r="291" spans="1:19" ht="30.6" hidden="1" customHeight="1">
      <c r="A291" s="3">
        <v>2011</v>
      </c>
      <c r="B291" s="4" t="s">
        <v>179</v>
      </c>
      <c r="C291" s="4" t="str">
        <f>VLOOKUP(B291,Enterprises!$B$2:$C$84,2)</f>
        <v>RUSAL ARMENAL</v>
      </c>
      <c r="D291" s="7">
        <v>458612.27603299997</v>
      </c>
      <c r="E291" s="7">
        <v>4450898.7363200001</v>
      </c>
      <c r="F291" s="8">
        <v>46.132599999999996</v>
      </c>
      <c r="G291" s="3">
        <v>12.835000000000001</v>
      </c>
      <c r="H291" s="3">
        <v>4.3869999999999996</v>
      </c>
      <c r="I291" s="3">
        <v>8.4480000000000004</v>
      </c>
      <c r="J291" s="3">
        <v>0</v>
      </c>
      <c r="K291" s="3">
        <v>0</v>
      </c>
      <c r="L291" s="3">
        <v>8.6199999999999992</v>
      </c>
      <c r="M291" s="3">
        <v>4.97</v>
      </c>
      <c r="N291" s="3">
        <v>0</v>
      </c>
      <c r="O291" s="3">
        <v>0</v>
      </c>
      <c r="P291" s="3">
        <v>19.707599999999999</v>
      </c>
      <c r="Q291" s="4" t="s">
        <v>429</v>
      </c>
      <c r="R291" s="9" t="s">
        <v>428</v>
      </c>
      <c r="S291" s="4" t="s">
        <v>259</v>
      </c>
    </row>
    <row r="292" spans="1:19" ht="30.6" hidden="1" customHeight="1">
      <c r="A292" s="3">
        <v>2012</v>
      </c>
      <c r="B292" s="4" t="s">
        <v>179</v>
      </c>
      <c r="C292" s="4" t="str">
        <f>VLOOKUP(B292,Enterprises!$B$2:$C$84,2)</f>
        <v>RUSAL ARMENAL</v>
      </c>
      <c r="D292" s="7">
        <v>458612.27603299997</v>
      </c>
      <c r="E292" s="7">
        <v>4450898.7363200001</v>
      </c>
      <c r="F292" s="8">
        <v>28.088000000000005</v>
      </c>
      <c r="G292" s="3">
        <v>11.73</v>
      </c>
      <c r="H292" s="3">
        <v>4.54</v>
      </c>
      <c r="I292" s="3">
        <v>7.19</v>
      </c>
      <c r="J292" s="3">
        <v>0</v>
      </c>
      <c r="K292" s="3">
        <v>0</v>
      </c>
      <c r="L292" s="3">
        <v>10.675000000000001</v>
      </c>
      <c r="M292" s="3">
        <v>5.3040000000000003</v>
      </c>
      <c r="N292" s="3">
        <v>0</v>
      </c>
      <c r="O292" s="3">
        <v>0</v>
      </c>
      <c r="P292" s="3">
        <v>0.379</v>
      </c>
      <c r="Q292" s="4" t="s">
        <v>430</v>
      </c>
      <c r="R292" s="9" t="s">
        <v>428</v>
      </c>
      <c r="S292" s="4" t="s">
        <v>259</v>
      </c>
    </row>
    <row r="293" spans="1:19" ht="30.6" hidden="1" customHeight="1">
      <c r="A293" s="3">
        <v>2013</v>
      </c>
      <c r="B293" s="4" t="s">
        <v>179</v>
      </c>
      <c r="C293" s="4" t="str">
        <f>VLOOKUP(B293,Enterprises!$B$2:$C$84,2)</f>
        <v>RUSAL ARMENAL</v>
      </c>
      <c r="D293" s="7">
        <v>458612.27603299997</v>
      </c>
      <c r="E293" s="7">
        <v>4450898.7363200001</v>
      </c>
      <c r="F293" s="8">
        <v>48.445999999999998</v>
      </c>
      <c r="G293" s="3">
        <v>11.821000000000002</v>
      </c>
      <c r="H293" s="3">
        <v>4.5780000000000003</v>
      </c>
      <c r="I293" s="3">
        <v>7.2430000000000003</v>
      </c>
      <c r="J293" s="3">
        <v>0</v>
      </c>
      <c r="K293" s="3">
        <v>0</v>
      </c>
      <c r="L293" s="3">
        <v>9.9239999999999995</v>
      </c>
      <c r="M293" s="3">
        <v>5.6589999999999998</v>
      </c>
      <c r="N293" s="3">
        <v>0</v>
      </c>
      <c r="O293" s="3">
        <v>0</v>
      </c>
      <c r="P293" s="3">
        <v>21.042000000000002</v>
      </c>
      <c r="Q293" s="4" t="s">
        <v>431</v>
      </c>
      <c r="R293" s="9" t="s">
        <v>428</v>
      </c>
      <c r="S293" s="4" t="s">
        <v>259</v>
      </c>
    </row>
    <row r="294" spans="1:19" ht="30.6" hidden="1" customHeight="1">
      <c r="A294" s="3">
        <v>2014</v>
      </c>
      <c r="B294" s="4" t="s">
        <v>179</v>
      </c>
      <c r="C294" s="4" t="str">
        <f>VLOOKUP(B294,Enterprises!$B$2:$C$84,2)</f>
        <v>RUSAL ARMENAL</v>
      </c>
      <c r="D294" s="7">
        <v>458612.27603299997</v>
      </c>
      <c r="E294" s="7">
        <v>4450898.7363200001</v>
      </c>
      <c r="F294" s="8">
        <v>46.105000000000004</v>
      </c>
      <c r="G294" s="3">
        <v>12.709</v>
      </c>
      <c r="H294" s="3">
        <v>4.5860000000000003</v>
      </c>
      <c r="I294" s="3">
        <v>8.1229999999999993</v>
      </c>
      <c r="J294" s="3">
        <v>0</v>
      </c>
      <c r="K294" s="3">
        <v>0</v>
      </c>
      <c r="L294" s="3">
        <v>11.521000000000001</v>
      </c>
      <c r="M294" s="3">
        <v>4.8040000000000003</v>
      </c>
      <c r="N294" s="3">
        <v>0</v>
      </c>
      <c r="O294" s="3">
        <v>0</v>
      </c>
      <c r="P294" s="3">
        <v>17.071000000000002</v>
      </c>
      <c r="Q294" s="4" t="s">
        <v>430</v>
      </c>
      <c r="R294" s="9" t="s">
        <v>428</v>
      </c>
      <c r="S294" s="4" t="s">
        <v>259</v>
      </c>
    </row>
    <row r="295" spans="1:19" ht="30.6" hidden="1" customHeight="1">
      <c r="A295" s="3">
        <v>2010</v>
      </c>
      <c r="B295" s="4" t="s">
        <v>181</v>
      </c>
      <c r="C295" s="4" t="str">
        <f>VLOOKUP(B295,Enterprises!$B$2:$C$84,2)</f>
        <v>SOFTWARE</v>
      </c>
      <c r="D295" s="7">
        <v>457769.54995499999</v>
      </c>
      <c r="E295" s="7">
        <v>4446153.8024199996</v>
      </c>
      <c r="F295" s="8">
        <v>11.8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8.8000000000000007</v>
      </c>
      <c r="M295" s="3">
        <v>3</v>
      </c>
      <c r="N295" s="3">
        <v>0</v>
      </c>
      <c r="O295" s="3">
        <v>0</v>
      </c>
      <c r="P295" s="3">
        <v>0</v>
      </c>
      <c r="Q295" s="4" t="s">
        <v>432</v>
      </c>
      <c r="R295" s="9" t="s">
        <v>433</v>
      </c>
      <c r="S295" s="4" t="s">
        <v>371</v>
      </c>
    </row>
    <row r="296" spans="1:19" ht="30.6" hidden="1" customHeight="1">
      <c r="A296" s="3">
        <v>2011</v>
      </c>
      <c r="B296" s="4" t="s">
        <v>181</v>
      </c>
      <c r="C296" s="4" t="str">
        <f>VLOOKUP(B296,Enterprises!$B$2:$C$84,2)</f>
        <v>SOFTWARE</v>
      </c>
      <c r="D296" s="7">
        <v>457769.54995499999</v>
      </c>
      <c r="E296" s="7">
        <v>4446153.8024199996</v>
      </c>
      <c r="F296" s="8">
        <v>18.2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13.7</v>
      </c>
      <c r="M296" s="3">
        <v>4.5</v>
      </c>
      <c r="N296" s="3">
        <v>0</v>
      </c>
      <c r="O296" s="3">
        <v>0</v>
      </c>
      <c r="P296" s="3">
        <v>0</v>
      </c>
      <c r="Q296" s="4" t="s">
        <v>434</v>
      </c>
      <c r="R296" s="9" t="s">
        <v>433</v>
      </c>
      <c r="S296" s="4" t="s">
        <v>371</v>
      </c>
    </row>
    <row r="297" spans="1:19" ht="30.6" hidden="1" customHeight="1">
      <c r="A297" s="3">
        <v>2012</v>
      </c>
      <c r="B297" s="4" t="s">
        <v>181</v>
      </c>
      <c r="C297" s="4" t="str">
        <f>VLOOKUP(B297,Enterprises!$B$2:$C$84,2)</f>
        <v>SOFTWARE</v>
      </c>
      <c r="D297" s="7">
        <v>457769.54995499999</v>
      </c>
      <c r="E297" s="7">
        <v>4446153.8024199996</v>
      </c>
      <c r="F297" s="8">
        <v>18.399999999999999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13.7</v>
      </c>
      <c r="M297" s="3">
        <v>4.7</v>
      </c>
      <c r="N297" s="3">
        <v>0</v>
      </c>
      <c r="O297" s="3">
        <v>0</v>
      </c>
      <c r="P297" s="3">
        <v>0</v>
      </c>
      <c r="Q297" s="4" t="s">
        <v>432</v>
      </c>
      <c r="R297" s="9" t="s">
        <v>433</v>
      </c>
      <c r="S297" s="4" t="s">
        <v>371</v>
      </c>
    </row>
    <row r="298" spans="1:19" ht="30.6" hidden="1" customHeight="1">
      <c r="A298" s="3">
        <v>2013</v>
      </c>
      <c r="B298" s="4" t="s">
        <v>181</v>
      </c>
      <c r="C298" s="4" t="str">
        <f>VLOOKUP(B298,Enterprises!$B$2:$C$84,2)</f>
        <v>SOFTWARE</v>
      </c>
      <c r="D298" s="7">
        <v>457769.54995499999</v>
      </c>
      <c r="E298" s="7">
        <v>4446153.8024199996</v>
      </c>
      <c r="F298" s="8">
        <v>24.9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18.5</v>
      </c>
      <c r="M298" s="3">
        <v>6.4</v>
      </c>
      <c r="N298" s="3">
        <v>0</v>
      </c>
      <c r="O298" s="3">
        <v>0</v>
      </c>
      <c r="P298" s="3">
        <v>0</v>
      </c>
      <c r="Q298" s="4" t="s">
        <v>435</v>
      </c>
      <c r="R298" s="9" t="s">
        <v>433</v>
      </c>
      <c r="S298" s="4" t="s">
        <v>371</v>
      </c>
    </row>
    <row r="299" spans="1:19" ht="30.6" hidden="1" customHeight="1">
      <c r="A299" s="3">
        <v>2014</v>
      </c>
      <c r="B299" s="4" t="s">
        <v>181</v>
      </c>
      <c r="C299" s="4" t="str">
        <f>VLOOKUP(B299,Enterprises!$B$2:$C$84,2)</f>
        <v>SOFTWARE</v>
      </c>
      <c r="D299" s="7">
        <v>457769.54995499999</v>
      </c>
      <c r="E299" s="7">
        <v>4446153.8024199996</v>
      </c>
      <c r="F299" s="8">
        <v>25.9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19.3</v>
      </c>
      <c r="M299" s="3">
        <v>6.6</v>
      </c>
      <c r="N299" s="3">
        <v>0</v>
      </c>
      <c r="O299" s="3">
        <v>0</v>
      </c>
      <c r="P299" s="3">
        <v>0</v>
      </c>
      <c r="Q299" s="4" t="s">
        <v>435</v>
      </c>
      <c r="R299" s="9" t="s">
        <v>433</v>
      </c>
      <c r="S299" s="4" t="s">
        <v>371</v>
      </c>
    </row>
    <row r="300" spans="1:19" ht="30.6" hidden="1" customHeight="1">
      <c r="A300" s="3">
        <v>2010</v>
      </c>
      <c r="B300" s="4" t="s">
        <v>183</v>
      </c>
      <c r="C300" s="4" t="str">
        <f>VLOOKUP(B300,Enterprises!$B$2:$C$84,2)</f>
        <v>STONMAN</v>
      </c>
      <c r="D300" s="7">
        <v>459287.325113</v>
      </c>
      <c r="E300" s="7">
        <v>4444715.1006300002</v>
      </c>
      <c r="F300" s="8">
        <v>12.1</v>
      </c>
      <c r="G300" s="3">
        <v>12.1</v>
      </c>
      <c r="H300" s="3">
        <v>0</v>
      </c>
      <c r="I300" s="3">
        <v>12.1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4" t="s">
        <v>436</v>
      </c>
      <c r="R300" s="9" t="s">
        <v>235</v>
      </c>
      <c r="S300" s="4" t="s">
        <v>236</v>
      </c>
    </row>
    <row r="301" spans="1:19" ht="30.6" hidden="1" customHeight="1">
      <c r="A301" s="3">
        <v>2011</v>
      </c>
      <c r="B301" s="4" t="s">
        <v>183</v>
      </c>
      <c r="C301" s="4" t="str">
        <f>VLOOKUP(B301,Enterprises!$B$2:$C$84,2)</f>
        <v>STONMAN</v>
      </c>
      <c r="D301" s="7">
        <v>459287.325113</v>
      </c>
      <c r="E301" s="7">
        <v>4444715.1006300002</v>
      </c>
      <c r="F301" s="8">
        <v>12</v>
      </c>
      <c r="G301" s="3">
        <v>12</v>
      </c>
      <c r="H301" s="3">
        <v>0</v>
      </c>
      <c r="I301" s="3">
        <v>12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4" t="s">
        <v>437</v>
      </c>
      <c r="R301" s="9" t="s">
        <v>235</v>
      </c>
      <c r="S301" s="4" t="s">
        <v>236</v>
      </c>
    </row>
    <row r="302" spans="1:19" ht="30.6" hidden="1" customHeight="1">
      <c r="A302" s="3">
        <v>2012</v>
      </c>
      <c r="B302" s="4" t="s">
        <v>183</v>
      </c>
      <c r="C302" s="4" t="str">
        <f>VLOOKUP(B302,Enterprises!$B$2:$C$84,2)</f>
        <v>STONMAN</v>
      </c>
      <c r="D302" s="7">
        <v>459287.325113</v>
      </c>
      <c r="E302" s="7">
        <v>4444715.1006300002</v>
      </c>
      <c r="F302" s="8">
        <v>16</v>
      </c>
      <c r="G302" s="3">
        <v>16</v>
      </c>
      <c r="H302" s="3">
        <v>0</v>
      </c>
      <c r="I302" s="3">
        <v>16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4" t="s">
        <v>437</v>
      </c>
      <c r="R302" s="9" t="s">
        <v>235</v>
      </c>
      <c r="S302" s="4" t="s">
        <v>236</v>
      </c>
    </row>
    <row r="303" spans="1:19" ht="30.6" hidden="1" customHeight="1">
      <c r="A303" s="3">
        <v>2013</v>
      </c>
      <c r="B303" s="4" t="s">
        <v>183</v>
      </c>
      <c r="C303" s="4" t="str">
        <f>VLOOKUP(B303,Enterprises!$B$2:$C$84,2)</f>
        <v>STONMAN</v>
      </c>
      <c r="D303" s="7">
        <v>459287.325113</v>
      </c>
      <c r="E303" s="7">
        <v>4444715.1006300002</v>
      </c>
      <c r="F303" s="8">
        <v>16</v>
      </c>
      <c r="G303" s="3">
        <v>16</v>
      </c>
      <c r="H303" s="3">
        <v>0</v>
      </c>
      <c r="I303" s="3">
        <v>16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4" t="s">
        <v>437</v>
      </c>
      <c r="R303" s="9" t="s">
        <v>235</v>
      </c>
      <c r="S303" s="4" t="s">
        <v>236</v>
      </c>
    </row>
    <row r="304" spans="1:19" ht="30.6" hidden="1" customHeight="1">
      <c r="A304" s="3">
        <v>2014</v>
      </c>
      <c r="B304" s="4" t="s">
        <v>183</v>
      </c>
      <c r="C304" s="4" t="str">
        <f>VLOOKUP(B304,Enterprises!$B$2:$C$84,2)</f>
        <v>STONMAN</v>
      </c>
      <c r="D304" s="7">
        <v>459287.325113</v>
      </c>
      <c r="E304" s="7">
        <v>4444715.1006300002</v>
      </c>
      <c r="F304" s="8">
        <v>16</v>
      </c>
      <c r="G304" s="3">
        <v>16</v>
      </c>
      <c r="H304" s="3">
        <v>0</v>
      </c>
      <c r="I304" s="3">
        <v>16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4" t="s">
        <v>437</v>
      </c>
      <c r="R304" s="9" t="s">
        <v>235</v>
      </c>
      <c r="S304" s="4" t="s">
        <v>236</v>
      </c>
    </row>
    <row r="305" spans="1:19" ht="30.6" hidden="1" customHeight="1">
      <c r="A305" s="3">
        <v>2009</v>
      </c>
      <c r="B305" s="4" t="s">
        <v>185</v>
      </c>
      <c r="C305" s="4" t="str">
        <f>VLOOKUP(B305,Enterprises!$B$2:$C$84,2)</f>
        <v>VAHAGN AND SAMVEL</v>
      </c>
      <c r="D305" s="7">
        <v>452711.04589900002</v>
      </c>
      <c r="E305" s="7">
        <v>4443677.7192000002</v>
      </c>
      <c r="F305" s="8">
        <v>18.690000000000001</v>
      </c>
      <c r="G305" s="3">
        <v>12.47</v>
      </c>
      <c r="H305" s="3">
        <v>0</v>
      </c>
      <c r="I305" s="3">
        <v>12.47</v>
      </c>
      <c r="J305" s="3">
        <v>0</v>
      </c>
      <c r="K305" s="3">
        <v>0</v>
      </c>
      <c r="L305" s="3">
        <v>0.45</v>
      </c>
      <c r="M305" s="3">
        <v>0.97</v>
      </c>
      <c r="N305" s="3">
        <v>4.8</v>
      </c>
      <c r="O305" s="3">
        <v>0</v>
      </c>
      <c r="P305" s="3">
        <v>0</v>
      </c>
      <c r="Q305" s="4" t="s">
        <v>438</v>
      </c>
      <c r="R305" s="9" t="s">
        <v>366</v>
      </c>
      <c r="S305" s="4" t="s">
        <v>367</v>
      </c>
    </row>
    <row r="306" spans="1:19" ht="30.6" hidden="1" customHeight="1">
      <c r="A306" s="3">
        <v>2011</v>
      </c>
      <c r="B306" s="4" t="s">
        <v>185</v>
      </c>
      <c r="C306" s="4" t="str">
        <f>VLOOKUP(B306,Enterprises!$B$2:$C$84,2)</f>
        <v>VAHAGN AND SAMVEL</v>
      </c>
      <c r="D306" s="7">
        <v>452711.04589900002</v>
      </c>
      <c r="E306" s="7">
        <v>4443677.7192000002</v>
      </c>
      <c r="F306" s="8">
        <v>22.5</v>
      </c>
      <c r="G306" s="3">
        <v>17.600000000000001</v>
      </c>
      <c r="H306" s="3">
        <v>0</v>
      </c>
      <c r="I306" s="3">
        <v>17.600000000000001</v>
      </c>
      <c r="J306" s="3">
        <v>0</v>
      </c>
      <c r="K306" s="3">
        <v>0</v>
      </c>
      <c r="L306" s="3">
        <v>0.68</v>
      </c>
      <c r="M306" s="3">
        <v>0.72</v>
      </c>
      <c r="N306" s="3">
        <v>0</v>
      </c>
      <c r="O306" s="3">
        <v>0</v>
      </c>
      <c r="P306" s="3">
        <v>3.5</v>
      </c>
      <c r="Q306" s="4" t="s">
        <v>331</v>
      </c>
      <c r="R306" s="9" t="s">
        <v>366</v>
      </c>
      <c r="S306" s="4" t="s">
        <v>367</v>
      </c>
    </row>
    <row r="307" spans="1:19" ht="30.6" hidden="1" customHeight="1">
      <c r="A307" s="3">
        <v>2012</v>
      </c>
      <c r="B307" s="4" t="s">
        <v>185</v>
      </c>
      <c r="C307" s="4" t="str">
        <f>VLOOKUP(B307,Enterprises!$B$2:$C$84,2)</f>
        <v>VAHAGN AND SAMVEL</v>
      </c>
      <c r="D307" s="7">
        <v>452711.04589900002</v>
      </c>
      <c r="E307" s="7">
        <v>4443677.7192000002</v>
      </c>
      <c r="F307" s="8">
        <v>22.5</v>
      </c>
      <c r="G307" s="3">
        <v>17.600000000000001</v>
      </c>
      <c r="H307" s="3">
        <v>0</v>
      </c>
      <c r="I307" s="3">
        <v>17.600000000000001</v>
      </c>
      <c r="J307" s="3">
        <v>0</v>
      </c>
      <c r="K307" s="3">
        <v>0</v>
      </c>
      <c r="L307" s="3">
        <v>0.68</v>
      </c>
      <c r="M307" s="3">
        <v>0.72</v>
      </c>
      <c r="N307" s="3">
        <v>0</v>
      </c>
      <c r="O307" s="3">
        <v>0</v>
      </c>
      <c r="P307" s="3">
        <v>3.5</v>
      </c>
      <c r="Q307" s="4" t="s">
        <v>331</v>
      </c>
      <c r="R307" s="9" t="s">
        <v>366</v>
      </c>
      <c r="S307" s="4" t="s">
        <v>367</v>
      </c>
    </row>
    <row r="308" spans="1:19" ht="30.6" hidden="1" customHeight="1">
      <c r="A308" s="3">
        <v>2013</v>
      </c>
      <c r="B308" s="4" t="s">
        <v>185</v>
      </c>
      <c r="C308" s="4" t="str">
        <f>VLOOKUP(B308,Enterprises!$B$2:$C$84,2)</f>
        <v>VAHAGN AND SAMVEL</v>
      </c>
      <c r="D308" s="7">
        <v>452711.04589900002</v>
      </c>
      <c r="E308" s="7">
        <v>4443677.7192000002</v>
      </c>
      <c r="F308" s="8">
        <v>22</v>
      </c>
      <c r="G308" s="3">
        <v>17.399999999999999</v>
      </c>
      <c r="H308" s="3">
        <v>0</v>
      </c>
      <c r="I308" s="3">
        <v>17.399999999999999</v>
      </c>
      <c r="J308" s="3">
        <v>0</v>
      </c>
      <c r="K308" s="3">
        <v>0</v>
      </c>
      <c r="L308" s="3">
        <v>0.67</v>
      </c>
      <c r="M308" s="3">
        <v>0.71</v>
      </c>
      <c r="N308" s="3">
        <v>0</v>
      </c>
      <c r="O308" s="3">
        <v>0</v>
      </c>
      <c r="P308" s="3">
        <v>3.22</v>
      </c>
      <c r="Q308" s="4" t="s">
        <v>331</v>
      </c>
      <c r="R308" s="9" t="s">
        <v>366</v>
      </c>
      <c r="S308" s="4" t="s">
        <v>367</v>
      </c>
    </row>
    <row r="309" spans="1:19" ht="30.6" hidden="1" customHeight="1">
      <c r="A309" s="3">
        <v>2014</v>
      </c>
      <c r="B309" s="4" t="s">
        <v>185</v>
      </c>
      <c r="C309" s="4" t="str">
        <f>VLOOKUP(B309,Enterprises!$B$2:$C$84,2)</f>
        <v>VAHAGN AND SAMVEL</v>
      </c>
      <c r="D309" s="7">
        <v>452711.04589900002</v>
      </c>
      <c r="E309" s="7">
        <v>4443677.7192000002</v>
      </c>
      <c r="F309" s="8">
        <v>22</v>
      </c>
      <c r="G309" s="3">
        <v>17.2</v>
      </c>
      <c r="H309" s="3">
        <v>0</v>
      </c>
      <c r="I309" s="3">
        <v>17.2</v>
      </c>
      <c r="J309" s="3">
        <v>0</v>
      </c>
      <c r="K309" s="3">
        <v>0</v>
      </c>
      <c r="L309" s="3">
        <v>0.65</v>
      </c>
      <c r="M309" s="3">
        <v>0.71</v>
      </c>
      <c r="N309" s="3">
        <v>3.44</v>
      </c>
      <c r="O309" s="3">
        <v>0</v>
      </c>
      <c r="P309" s="3">
        <v>0</v>
      </c>
      <c r="Q309" s="4" t="s">
        <v>242</v>
      </c>
      <c r="R309" s="9" t="s">
        <v>366</v>
      </c>
      <c r="S309" s="4" t="s">
        <v>367</v>
      </c>
    </row>
    <row r="310" spans="1:19" ht="30.6" hidden="1" customHeight="1">
      <c r="A310" s="3">
        <v>2007</v>
      </c>
      <c r="B310" s="4" t="s">
        <v>187</v>
      </c>
      <c r="C310" s="4" t="str">
        <f>VLOOKUP(B310,Enterprises!$B$2:$C$84,2)</f>
        <v>GIVING MINE</v>
      </c>
      <c r="D310" s="7">
        <v>467365.79003099998</v>
      </c>
      <c r="E310" s="7">
        <v>4447586.9924400002</v>
      </c>
      <c r="F310" s="8">
        <v>75.007999999999996</v>
      </c>
      <c r="G310" s="3">
        <v>75</v>
      </c>
      <c r="H310" s="3">
        <v>75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8.0000000000000002E-3</v>
      </c>
      <c r="Q310" s="4" t="s">
        <v>242</v>
      </c>
      <c r="R310" s="9" t="s">
        <v>235</v>
      </c>
      <c r="S310" s="4" t="s">
        <v>236</v>
      </c>
    </row>
    <row r="311" spans="1:19" ht="30.6" hidden="1" customHeight="1">
      <c r="A311" s="3">
        <v>2008</v>
      </c>
      <c r="B311" s="4" t="s">
        <v>187</v>
      </c>
      <c r="C311" s="4" t="str">
        <f>VLOOKUP(B311,Enterprises!$B$2:$C$84,2)</f>
        <v>GIVING MINE</v>
      </c>
      <c r="D311" s="7">
        <v>467365.79003099998</v>
      </c>
      <c r="E311" s="7">
        <v>4447586.9924400002</v>
      </c>
      <c r="F311" s="8">
        <v>100.208</v>
      </c>
      <c r="G311" s="3">
        <v>100.2</v>
      </c>
      <c r="H311" s="3">
        <v>0</v>
      </c>
      <c r="I311" s="3">
        <v>100.2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8.0000000000000002E-3</v>
      </c>
      <c r="Q311" s="4" t="s">
        <v>439</v>
      </c>
      <c r="R311" s="9" t="s">
        <v>235</v>
      </c>
      <c r="S311" s="4" t="s">
        <v>236</v>
      </c>
    </row>
    <row r="312" spans="1:19" ht="30.6" hidden="1" customHeight="1">
      <c r="A312" s="3">
        <v>2009</v>
      </c>
      <c r="B312" s="4" t="s">
        <v>187</v>
      </c>
      <c r="C312" s="4" t="str">
        <f>VLOOKUP(B312,Enterprises!$B$2:$C$84,2)</f>
        <v>GIVING MINE</v>
      </c>
      <c r="D312" s="7">
        <v>467365.79003099998</v>
      </c>
      <c r="E312" s="7">
        <v>4447586.9924400002</v>
      </c>
      <c r="F312" s="8">
        <v>37.308</v>
      </c>
      <c r="G312" s="3">
        <v>37.299999999999997</v>
      </c>
      <c r="H312" s="3">
        <v>0</v>
      </c>
      <c r="I312" s="3">
        <v>37.299999999999997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8.0000000000000002E-3</v>
      </c>
      <c r="Q312" s="4" t="s">
        <v>439</v>
      </c>
      <c r="R312" s="9" t="s">
        <v>235</v>
      </c>
      <c r="S312" s="4" t="s">
        <v>236</v>
      </c>
    </row>
    <row r="313" spans="1:19" ht="30.6" hidden="1" customHeight="1">
      <c r="A313" s="3">
        <v>2010</v>
      </c>
      <c r="B313" s="4" t="s">
        <v>187</v>
      </c>
      <c r="C313" s="4" t="str">
        <f>VLOOKUP(B313,Enterprises!$B$2:$C$84,2)</f>
        <v>GIVING MINE</v>
      </c>
      <c r="D313" s="7">
        <v>467365.79003099998</v>
      </c>
      <c r="E313" s="7">
        <v>4447586.9924400002</v>
      </c>
      <c r="F313" s="8">
        <v>37.308</v>
      </c>
      <c r="G313" s="3">
        <v>37.299999999999997</v>
      </c>
      <c r="H313" s="3">
        <v>0</v>
      </c>
      <c r="I313" s="3">
        <v>37.299999999999997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8.0000000000000002E-3</v>
      </c>
      <c r="Q313" s="4" t="s">
        <v>440</v>
      </c>
      <c r="R313" s="9" t="s">
        <v>235</v>
      </c>
      <c r="S313" s="4" t="s">
        <v>236</v>
      </c>
    </row>
    <row r="314" spans="1:19" ht="30.6" hidden="1" customHeight="1">
      <c r="A314" s="3">
        <v>2011</v>
      </c>
      <c r="B314" s="4" t="s">
        <v>187</v>
      </c>
      <c r="C314" s="4" t="str">
        <f>VLOOKUP(B314,Enterprises!$B$2:$C$84,2)</f>
        <v>GIVING MINE</v>
      </c>
      <c r="D314" s="7">
        <v>467365.79003099998</v>
      </c>
      <c r="E314" s="7">
        <v>4447586.9924400002</v>
      </c>
      <c r="F314" s="8">
        <v>16.302700000000002</v>
      </c>
      <c r="G314" s="3">
        <v>16.3</v>
      </c>
      <c r="H314" s="3">
        <v>0</v>
      </c>
      <c r="I314" s="3">
        <v>16.3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2.7000000000000001E-3</v>
      </c>
      <c r="Q314" s="4" t="s">
        <v>441</v>
      </c>
      <c r="R314" s="9" t="s">
        <v>235</v>
      </c>
      <c r="S314" s="4" t="s">
        <v>236</v>
      </c>
    </row>
    <row r="315" spans="1:19" ht="30.6" hidden="1" customHeight="1">
      <c r="A315" s="3">
        <v>2012</v>
      </c>
      <c r="B315" s="4" t="s">
        <v>187</v>
      </c>
      <c r="C315" s="4" t="str">
        <f>VLOOKUP(B315,Enterprises!$B$2:$C$84,2)</f>
        <v>GIVING MINE</v>
      </c>
      <c r="D315" s="7">
        <v>467365.79003099998</v>
      </c>
      <c r="E315" s="7">
        <v>4447586.9924400002</v>
      </c>
      <c r="F315" s="8">
        <v>42.7027</v>
      </c>
      <c r="G315" s="3">
        <v>42.7</v>
      </c>
      <c r="H315" s="3">
        <v>0</v>
      </c>
      <c r="I315" s="3">
        <v>42.7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2.7000000000000001E-3</v>
      </c>
      <c r="Q315" s="4" t="s">
        <v>442</v>
      </c>
      <c r="R315" s="9" t="s">
        <v>235</v>
      </c>
      <c r="S315" s="4" t="s">
        <v>236</v>
      </c>
    </row>
    <row r="316" spans="1:19" ht="30.6" hidden="1" customHeight="1">
      <c r="A316" s="3">
        <v>2013</v>
      </c>
      <c r="B316" s="4" t="s">
        <v>187</v>
      </c>
      <c r="C316" s="4" t="str">
        <f>VLOOKUP(B316,Enterprises!$B$2:$C$84,2)</f>
        <v>GIVING MINE</v>
      </c>
      <c r="D316" s="7">
        <v>467365.79003099998</v>
      </c>
      <c r="E316" s="7">
        <v>4447586.9924400002</v>
      </c>
      <c r="F316" s="8">
        <v>36.906500000000001</v>
      </c>
      <c r="G316" s="3">
        <v>36.9</v>
      </c>
      <c r="H316" s="3">
        <v>0</v>
      </c>
      <c r="I316" s="3">
        <v>36.9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6.5000000000000006E-3</v>
      </c>
      <c r="Q316" s="4" t="s">
        <v>442</v>
      </c>
      <c r="R316" s="9" t="s">
        <v>235</v>
      </c>
      <c r="S316" s="4" t="s">
        <v>236</v>
      </c>
    </row>
    <row r="317" spans="1:19" ht="30.6" hidden="1" customHeight="1">
      <c r="A317" s="3">
        <v>2014</v>
      </c>
      <c r="B317" s="4" t="s">
        <v>187</v>
      </c>
      <c r="C317" s="4" t="str">
        <f>VLOOKUP(B317,Enterprises!$B$2:$C$84,2)</f>
        <v>GIVING MINE</v>
      </c>
      <c r="D317" s="7">
        <v>467365.79003099998</v>
      </c>
      <c r="E317" s="7">
        <v>4447586.9924400002</v>
      </c>
      <c r="F317" s="8">
        <v>56</v>
      </c>
      <c r="G317" s="3">
        <v>56</v>
      </c>
      <c r="H317" s="3">
        <v>0</v>
      </c>
      <c r="I317" s="3">
        <v>56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4" t="s">
        <v>242</v>
      </c>
      <c r="R317" s="9" t="s">
        <v>235</v>
      </c>
      <c r="S317" s="4" t="s">
        <v>236</v>
      </c>
    </row>
    <row r="318" spans="1:19" ht="30.6" hidden="1" customHeight="1">
      <c r="A318" s="3">
        <v>2009</v>
      </c>
      <c r="B318" s="4" t="s">
        <v>189</v>
      </c>
      <c r="C318" s="4" t="str">
        <f>VLOOKUP(B318,Enterprises!$B$2:$C$84,2)</f>
        <v>TAMARA</v>
      </c>
      <c r="D318" s="7">
        <v>457241.64864500001</v>
      </c>
      <c r="E318" s="7">
        <v>4443924.6317400001</v>
      </c>
      <c r="F318" s="8">
        <v>9.5620000000000012</v>
      </c>
      <c r="G318" s="3">
        <v>9.2100000000000009</v>
      </c>
      <c r="H318" s="3">
        <v>0</v>
      </c>
      <c r="I318" s="3">
        <v>9.2100000000000009</v>
      </c>
      <c r="J318" s="3">
        <v>0</v>
      </c>
      <c r="K318" s="3">
        <v>0</v>
      </c>
      <c r="L318" s="3">
        <v>0.105</v>
      </c>
      <c r="M318" s="3">
        <v>0.20200000000000001</v>
      </c>
      <c r="N318" s="3">
        <v>4.4999999999999998E-2</v>
      </c>
      <c r="O318" s="3">
        <v>0</v>
      </c>
      <c r="P318" s="3">
        <v>0</v>
      </c>
      <c r="Q318" s="4" t="s">
        <v>443</v>
      </c>
      <c r="R318" s="9" t="s">
        <v>341</v>
      </c>
      <c r="S318" s="4" t="s">
        <v>236</v>
      </c>
    </row>
    <row r="319" spans="1:19" ht="30.6" hidden="1" customHeight="1">
      <c r="A319" s="3">
        <v>2009</v>
      </c>
      <c r="B319" s="4" t="s">
        <v>191</v>
      </c>
      <c r="C319" s="4" t="str">
        <f>VLOOKUP(B319,Enterprises!$B$2:$C$84,2)</f>
        <v>IN A TRADE</v>
      </c>
      <c r="D319" s="7">
        <v>458351.96108600002</v>
      </c>
      <c r="E319" s="7">
        <v>4447797.64377</v>
      </c>
      <c r="F319" s="8">
        <v>9.64</v>
      </c>
      <c r="G319" s="3">
        <v>9.64</v>
      </c>
      <c r="H319" s="3">
        <v>9.64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4" t="s">
        <v>387</v>
      </c>
      <c r="R319" s="9" t="s">
        <v>444</v>
      </c>
      <c r="S319" s="4" t="s">
        <v>230</v>
      </c>
    </row>
    <row r="320" spans="1:19" ht="30.6" hidden="1" customHeight="1">
      <c r="A320" s="3">
        <v>2010</v>
      </c>
      <c r="B320" s="4" t="s">
        <v>191</v>
      </c>
      <c r="C320" s="4" t="str">
        <f>VLOOKUP(B320,Enterprises!$B$2:$C$84,2)</f>
        <v>IN A TRADE</v>
      </c>
      <c r="D320" s="7">
        <v>458351.96108600002</v>
      </c>
      <c r="E320" s="7">
        <v>4447797.64377</v>
      </c>
      <c r="F320" s="8">
        <v>9.64</v>
      </c>
      <c r="G320" s="3">
        <v>9.64</v>
      </c>
      <c r="H320" s="3">
        <v>9.64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4" t="s">
        <v>387</v>
      </c>
      <c r="R320" s="9" t="s">
        <v>444</v>
      </c>
      <c r="S320" s="4" t="s">
        <v>230</v>
      </c>
    </row>
    <row r="321" spans="1:19" ht="30.6" hidden="1" customHeight="1">
      <c r="A321" s="3">
        <v>2011</v>
      </c>
      <c r="B321" s="4" t="s">
        <v>191</v>
      </c>
      <c r="C321" s="4" t="str">
        <f>VLOOKUP(B321,Enterprises!$B$2:$C$84,2)</f>
        <v>IN A TRADE</v>
      </c>
      <c r="D321" s="7">
        <v>458351.96108600002</v>
      </c>
      <c r="E321" s="7">
        <v>4447797.64377</v>
      </c>
      <c r="F321" s="8">
        <v>9.64</v>
      </c>
      <c r="G321" s="3">
        <v>9.64</v>
      </c>
      <c r="H321" s="3">
        <v>9.64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4" t="s">
        <v>387</v>
      </c>
      <c r="R321" s="9" t="s">
        <v>444</v>
      </c>
      <c r="S321" s="4" t="s">
        <v>230</v>
      </c>
    </row>
    <row r="322" spans="1:19" ht="30.6" hidden="1" customHeight="1">
      <c r="A322" s="3">
        <v>2012</v>
      </c>
      <c r="B322" s="4" t="s">
        <v>191</v>
      </c>
      <c r="C322" s="4" t="str">
        <f>VLOOKUP(B322,Enterprises!$B$2:$C$84,2)</f>
        <v>IN A TRADE</v>
      </c>
      <c r="D322" s="7">
        <v>458351.96108600002</v>
      </c>
      <c r="E322" s="7">
        <v>4447797.64377</v>
      </c>
      <c r="F322" s="8">
        <v>9.64</v>
      </c>
      <c r="G322" s="3">
        <v>9.64</v>
      </c>
      <c r="H322" s="3">
        <v>9.64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4" t="s">
        <v>387</v>
      </c>
      <c r="R322" s="9" t="s">
        <v>444</v>
      </c>
      <c r="S322" s="4" t="s">
        <v>230</v>
      </c>
    </row>
    <row r="323" spans="1:19" ht="30.6" hidden="1" customHeight="1">
      <c r="A323" s="3">
        <v>2013</v>
      </c>
      <c r="B323" s="4" t="s">
        <v>191</v>
      </c>
      <c r="C323" s="4" t="str">
        <f>VLOOKUP(B323,Enterprises!$B$2:$C$84,2)</f>
        <v>IN A TRADE</v>
      </c>
      <c r="D323" s="7">
        <v>458351.96108600002</v>
      </c>
      <c r="E323" s="7">
        <v>4447797.64377</v>
      </c>
      <c r="F323" s="8">
        <v>9.64</v>
      </c>
      <c r="G323" s="3">
        <v>9.64</v>
      </c>
      <c r="H323" s="3">
        <v>9.64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4" t="s">
        <v>387</v>
      </c>
      <c r="R323" s="9" t="s">
        <v>444</v>
      </c>
      <c r="S323" s="4" t="s">
        <v>230</v>
      </c>
    </row>
    <row r="324" spans="1:19" ht="30.6" hidden="1" customHeight="1">
      <c r="A324" s="3">
        <v>2014</v>
      </c>
      <c r="B324" s="4" t="s">
        <v>191</v>
      </c>
      <c r="C324" s="4" t="str">
        <f>VLOOKUP(B324,Enterprises!$B$2:$C$84,2)</f>
        <v>IN A TRADE</v>
      </c>
      <c r="D324" s="7">
        <v>458351.96108600002</v>
      </c>
      <c r="E324" s="7">
        <v>4447797.64377</v>
      </c>
      <c r="F324" s="8">
        <v>9.6</v>
      </c>
      <c r="G324" s="3">
        <v>9.6</v>
      </c>
      <c r="H324" s="3">
        <v>9.6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4" t="s">
        <v>445</v>
      </c>
      <c r="R324" s="9" t="s">
        <v>444</v>
      </c>
      <c r="S324" s="4" t="s">
        <v>230</v>
      </c>
    </row>
    <row r="325" spans="1:19" ht="30.6" hidden="1" customHeight="1">
      <c r="A325" s="3">
        <v>2007</v>
      </c>
      <c r="B325" s="4" t="s">
        <v>193</v>
      </c>
      <c r="C325" s="4" t="str">
        <f>VLOOKUP(B325,Enterprises!$B$2:$C$84,2)</f>
        <v>V.-ST.</v>
      </c>
      <c r="D325" s="7">
        <v>452100.51596300001</v>
      </c>
      <c r="E325" s="7">
        <v>4446916.6812100001</v>
      </c>
      <c r="F325" s="8">
        <v>239.08699999999999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233.82</v>
      </c>
      <c r="O325" s="3">
        <v>5.2670000000000003</v>
      </c>
      <c r="P325" s="3">
        <v>0</v>
      </c>
      <c r="Q325" s="4" t="s">
        <v>242</v>
      </c>
      <c r="R325" s="9" t="s">
        <v>347</v>
      </c>
      <c r="S325" s="4" t="s">
        <v>363</v>
      </c>
    </row>
    <row r="326" spans="1:19" ht="30.6" hidden="1" customHeight="1">
      <c r="A326" s="3">
        <v>2008</v>
      </c>
      <c r="B326" s="4" t="s">
        <v>193</v>
      </c>
      <c r="C326" s="4" t="str">
        <f>VLOOKUP(B326,Enterprises!$B$2:$C$84,2)</f>
        <v>V.-ST.</v>
      </c>
      <c r="D326" s="7">
        <v>452100.51596300001</v>
      </c>
      <c r="E326" s="7">
        <v>4446916.6812100001</v>
      </c>
      <c r="F326" s="8">
        <v>239.08699999999999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233.82</v>
      </c>
      <c r="O326" s="3">
        <v>5.2669999999999995</v>
      </c>
      <c r="P326" s="3">
        <v>0</v>
      </c>
      <c r="Q326" s="4" t="s">
        <v>446</v>
      </c>
      <c r="R326" s="9" t="s">
        <v>347</v>
      </c>
      <c r="S326" s="4" t="s">
        <v>363</v>
      </c>
    </row>
    <row r="327" spans="1:19" ht="30.6" hidden="1" customHeight="1">
      <c r="A327" s="3">
        <v>2009</v>
      </c>
      <c r="B327" s="4" t="s">
        <v>193</v>
      </c>
      <c r="C327" s="4" t="str">
        <f>VLOOKUP(B327,Enterprises!$B$2:$C$84,2)</f>
        <v>V.-ST.</v>
      </c>
      <c r="D327" s="7">
        <v>452100.51596300001</v>
      </c>
      <c r="E327" s="7">
        <v>4446916.6812100001</v>
      </c>
      <c r="F327" s="8">
        <v>397.13436000000002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397.12</v>
      </c>
      <c r="O327" s="3">
        <v>1.436E-2</v>
      </c>
      <c r="P327" s="3">
        <v>0</v>
      </c>
      <c r="Q327" s="4" t="s">
        <v>447</v>
      </c>
      <c r="R327" s="9" t="s">
        <v>347</v>
      </c>
      <c r="S327" s="4" t="s">
        <v>363</v>
      </c>
    </row>
    <row r="328" spans="1:19" ht="30.6" hidden="1" customHeight="1">
      <c r="A328" s="3">
        <v>2010</v>
      </c>
      <c r="B328" s="4" t="s">
        <v>193</v>
      </c>
      <c r="C328" s="4" t="str">
        <f>VLOOKUP(B328,Enterprises!$B$2:$C$84,2)</f>
        <v>V.-ST.</v>
      </c>
      <c r="D328" s="7">
        <v>452100.51596300001</v>
      </c>
      <c r="E328" s="7">
        <v>4446916.6812100001</v>
      </c>
      <c r="F328" s="8">
        <v>397.13436000000002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397.12</v>
      </c>
      <c r="O328" s="3">
        <v>1.436E-2</v>
      </c>
      <c r="P328" s="3">
        <v>0</v>
      </c>
      <c r="Q328" s="4" t="s">
        <v>447</v>
      </c>
      <c r="R328" s="9" t="s">
        <v>347</v>
      </c>
      <c r="S328" s="4" t="s">
        <v>363</v>
      </c>
    </row>
    <row r="329" spans="1:19" ht="30.6" hidden="1" customHeight="1">
      <c r="A329" s="3">
        <v>2011</v>
      </c>
      <c r="B329" s="4" t="s">
        <v>193</v>
      </c>
      <c r="C329" s="4" t="str">
        <f>VLOOKUP(B329,Enterprises!$B$2:$C$84,2)</f>
        <v>V.-ST.</v>
      </c>
      <c r="D329" s="7">
        <v>452100.51596300001</v>
      </c>
      <c r="E329" s="7">
        <v>4446916.6812100001</v>
      </c>
      <c r="F329" s="8">
        <v>397.13436000000002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397.13436000000002</v>
      </c>
      <c r="O329" s="3">
        <v>0</v>
      </c>
      <c r="P329" s="3">
        <v>0</v>
      </c>
      <c r="Q329" s="4" t="s">
        <v>447</v>
      </c>
      <c r="R329" s="9" t="s">
        <v>347</v>
      </c>
      <c r="S329" s="4" t="s">
        <v>363</v>
      </c>
    </row>
    <row r="330" spans="1:19" ht="30.6" hidden="1" customHeight="1">
      <c r="A330" s="3">
        <v>2012</v>
      </c>
      <c r="B330" s="4" t="s">
        <v>193</v>
      </c>
      <c r="C330" s="4" t="str">
        <f>VLOOKUP(B330,Enterprises!$B$2:$C$84,2)</f>
        <v>V.-ST.</v>
      </c>
      <c r="D330" s="7">
        <v>452100.51596300001</v>
      </c>
      <c r="E330" s="7">
        <v>4446916.6812100001</v>
      </c>
      <c r="F330" s="8">
        <v>397.13436000000002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397.13436000000002</v>
      </c>
      <c r="O330" s="3">
        <v>0</v>
      </c>
      <c r="P330" s="3">
        <v>0</v>
      </c>
      <c r="Q330" s="4" t="s">
        <v>447</v>
      </c>
      <c r="R330" s="9" t="s">
        <v>347</v>
      </c>
      <c r="S330" s="4" t="s">
        <v>363</v>
      </c>
    </row>
    <row r="331" spans="1:19" ht="30.6" hidden="1" customHeight="1">
      <c r="A331" s="3">
        <v>2013</v>
      </c>
      <c r="B331" s="4" t="s">
        <v>193</v>
      </c>
      <c r="C331" s="4" t="str">
        <f>VLOOKUP(B331,Enterprises!$B$2:$C$84,2)</f>
        <v>V.-ST.</v>
      </c>
      <c r="D331" s="7">
        <v>452100.51596300001</v>
      </c>
      <c r="E331" s="7">
        <v>4446916.6812100001</v>
      </c>
      <c r="F331" s="8">
        <v>397.13436000000002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397.13436000000002</v>
      </c>
      <c r="O331" s="3">
        <v>0</v>
      </c>
      <c r="P331" s="3">
        <v>0</v>
      </c>
      <c r="Q331" s="4" t="s">
        <v>242</v>
      </c>
      <c r="R331" s="9" t="s">
        <v>347</v>
      </c>
      <c r="S331" s="4" t="s">
        <v>363</v>
      </c>
    </row>
    <row r="332" spans="1:19" ht="30.6" hidden="1" customHeight="1">
      <c r="A332" s="3">
        <v>2014</v>
      </c>
      <c r="B332" s="4" t="s">
        <v>193</v>
      </c>
      <c r="C332" s="4" t="str">
        <f>VLOOKUP(B332,Enterprises!$B$2:$C$84,2)</f>
        <v>V.-ST.</v>
      </c>
      <c r="D332" s="7">
        <v>452100.51596300001</v>
      </c>
      <c r="E332" s="7">
        <v>4446916.6812100001</v>
      </c>
      <c r="F332" s="8">
        <v>398.13436000000002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398.13436000000002</v>
      </c>
      <c r="O332" s="3">
        <v>0</v>
      </c>
      <c r="P332" s="3">
        <v>0</v>
      </c>
      <c r="Q332" s="4" t="s">
        <v>447</v>
      </c>
      <c r="R332" s="9" t="s">
        <v>347</v>
      </c>
      <c r="S332" s="4" t="s">
        <v>363</v>
      </c>
    </row>
    <row r="333" spans="1:19" ht="30.6" hidden="1" customHeight="1">
      <c r="A333" s="3">
        <v>2009</v>
      </c>
      <c r="B333" s="4" t="s">
        <v>195</v>
      </c>
      <c r="C333" s="4" t="str">
        <f>VLOOKUP(B333,Enterprises!$B$2:$C$84,2)</f>
        <v>STONE AND SAND ARE NOT MINERALS</v>
      </c>
      <c r="D333" s="7">
        <v>457195.79706499999</v>
      </c>
      <c r="E333" s="7">
        <v>4443856.5493000001</v>
      </c>
      <c r="F333" s="8">
        <v>11.642000000000001</v>
      </c>
      <c r="G333" s="3">
        <v>11.64</v>
      </c>
      <c r="H333" s="3">
        <v>0</v>
      </c>
      <c r="I333" s="3">
        <v>11.64</v>
      </c>
      <c r="J333" s="3">
        <v>0</v>
      </c>
      <c r="K333" s="3">
        <v>0</v>
      </c>
      <c r="L333" s="3">
        <v>5.9999999999999995E-4</v>
      </c>
      <c r="M333" s="3">
        <v>1.4E-3</v>
      </c>
      <c r="N333" s="3">
        <v>0</v>
      </c>
      <c r="O333" s="3">
        <v>0</v>
      </c>
      <c r="P333" s="3">
        <v>0</v>
      </c>
      <c r="Q333" s="4" t="s">
        <v>448</v>
      </c>
      <c r="R333" s="9" t="s">
        <v>341</v>
      </c>
      <c r="S333" s="4" t="s">
        <v>236</v>
      </c>
    </row>
    <row r="334" spans="1:19" ht="30.6" hidden="1" customHeight="1">
      <c r="A334" s="3">
        <v>2010</v>
      </c>
      <c r="B334" s="4" t="s">
        <v>195</v>
      </c>
      <c r="C334" s="4" t="str">
        <f>VLOOKUP(B334,Enterprises!$B$2:$C$84,2)</f>
        <v>STONE AND SAND ARE NOT MINERALS</v>
      </c>
      <c r="D334" s="7">
        <v>457195.79706499999</v>
      </c>
      <c r="E334" s="7">
        <v>4443856.5493000001</v>
      </c>
      <c r="F334" s="8">
        <v>11.625</v>
      </c>
      <c r="G334" s="3">
        <v>11.624000000000001</v>
      </c>
      <c r="H334" s="3">
        <v>0</v>
      </c>
      <c r="I334" s="3">
        <v>11.624000000000001</v>
      </c>
      <c r="J334" s="3">
        <v>0</v>
      </c>
      <c r="K334" s="3">
        <v>0</v>
      </c>
      <c r="L334" s="3">
        <v>2.9999999999999997E-4</v>
      </c>
      <c r="M334" s="3">
        <v>6.9999999999999999E-4</v>
      </c>
      <c r="N334" s="3">
        <v>0</v>
      </c>
      <c r="O334" s="3">
        <v>0</v>
      </c>
      <c r="P334" s="3">
        <v>0</v>
      </c>
      <c r="Q334" s="4" t="s">
        <v>448</v>
      </c>
      <c r="R334" s="9" t="s">
        <v>341</v>
      </c>
      <c r="S334" s="4" t="s">
        <v>236</v>
      </c>
    </row>
    <row r="335" spans="1:19" ht="30.6" hidden="1" customHeight="1">
      <c r="A335" s="3">
        <v>2011</v>
      </c>
      <c r="B335" s="4" t="s">
        <v>195</v>
      </c>
      <c r="C335" s="4" t="str">
        <f>VLOOKUP(B335,Enterprises!$B$2:$C$84,2)</f>
        <v>STONE AND SAND ARE NOT MINERALS</v>
      </c>
      <c r="D335" s="7">
        <v>457195.79706499999</v>
      </c>
      <c r="E335" s="7">
        <v>4443856.5493000001</v>
      </c>
      <c r="F335" s="8">
        <v>11.625</v>
      </c>
      <c r="G335" s="3">
        <v>11.624000000000001</v>
      </c>
      <c r="H335" s="3">
        <v>0</v>
      </c>
      <c r="I335" s="3">
        <v>11.624000000000001</v>
      </c>
      <c r="J335" s="3">
        <v>0</v>
      </c>
      <c r="K335" s="3">
        <v>0</v>
      </c>
      <c r="L335" s="3">
        <v>2.9999999999999997E-4</v>
      </c>
      <c r="M335" s="3">
        <v>6.9999999999999999E-4</v>
      </c>
      <c r="N335" s="3">
        <v>0</v>
      </c>
      <c r="O335" s="3">
        <v>0</v>
      </c>
      <c r="P335" s="3">
        <v>0</v>
      </c>
      <c r="Q335" s="4" t="s">
        <v>448</v>
      </c>
      <c r="R335" s="9" t="s">
        <v>341</v>
      </c>
      <c r="S335" s="4" t="s">
        <v>236</v>
      </c>
    </row>
    <row r="336" spans="1:19" ht="30.6" hidden="1" customHeight="1">
      <c r="A336" s="3">
        <v>2011</v>
      </c>
      <c r="B336" s="4" t="s">
        <v>197</v>
      </c>
      <c r="C336" s="4" t="str">
        <f>VLOOKUP(B336,Enterprises!$B$2:$C$84,2)</f>
        <v>FLASH</v>
      </c>
      <c r="D336" s="7">
        <v>452592.33221899997</v>
      </c>
      <c r="E336" s="7">
        <v>4446068.9983099997</v>
      </c>
      <c r="F336" s="8">
        <v>15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15</v>
      </c>
      <c r="O336" s="3">
        <v>0</v>
      </c>
      <c r="P336" s="3">
        <v>0</v>
      </c>
      <c r="Q336" s="4" t="s">
        <v>449</v>
      </c>
      <c r="R336" s="9" t="s">
        <v>450</v>
      </c>
      <c r="S336" s="4" t="s">
        <v>363</v>
      </c>
    </row>
    <row r="337" spans="1:19" ht="30.6" hidden="1" customHeight="1">
      <c r="A337" s="3">
        <v>2012</v>
      </c>
      <c r="B337" s="4" t="s">
        <v>197</v>
      </c>
      <c r="C337" s="4" t="str">
        <f>VLOOKUP(B337,Enterprises!$B$2:$C$84,2)</f>
        <v>FLASH</v>
      </c>
      <c r="D337" s="7">
        <v>452592.33221899997</v>
      </c>
      <c r="E337" s="7">
        <v>4446068.9983099997</v>
      </c>
      <c r="F337" s="8">
        <v>15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15</v>
      </c>
      <c r="O337" s="3">
        <v>0</v>
      </c>
      <c r="P337" s="3">
        <v>0</v>
      </c>
      <c r="Q337" s="4" t="s">
        <v>449</v>
      </c>
      <c r="R337" s="9" t="s">
        <v>450</v>
      </c>
      <c r="S337" s="4" t="s">
        <v>363</v>
      </c>
    </row>
    <row r="338" spans="1:19" ht="30.6" hidden="1" customHeight="1">
      <c r="A338" s="3">
        <v>2013</v>
      </c>
      <c r="B338" s="4" t="s">
        <v>197</v>
      </c>
      <c r="C338" s="4" t="str">
        <f>VLOOKUP(B338,Enterprises!$B$2:$C$84,2)</f>
        <v>FLASH</v>
      </c>
      <c r="D338" s="7">
        <v>452592.33221899997</v>
      </c>
      <c r="E338" s="7">
        <v>4446068.9983099997</v>
      </c>
      <c r="F338" s="8">
        <v>15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15</v>
      </c>
      <c r="O338" s="3">
        <v>0</v>
      </c>
      <c r="P338" s="3">
        <v>0</v>
      </c>
      <c r="Q338" s="4" t="s">
        <v>449</v>
      </c>
      <c r="R338" s="9" t="s">
        <v>450</v>
      </c>
      <c r="S338" s="4" t="s">
        <v>363</v>
      </c>
    </row>
    <row r="339" spans="1:19" ht="30.6" hidden="1" customHeight="1">
      <c r="A339" s="3">
        <v>2014</v>
      </c>
      <c r="B339" s="4" t="s">
        <v>197</v>
      </c>
      <c r="C339" s="4" t="str">
        <f>VLOOKUP(B339,Enterprises!$B$2:$C$84,2)</f>
        <v>FLASH</v>
      </c>
      <c r="D339" s="7">
        <v>452592.33221899997</v>
      </c>
      <c r="E339" s="7">
        <v>4446068.9983099997</v>
      </c>
      <c r="F339" s="8">
        <v>16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16</v>
      </c>
      <c r="O339" s="3">
        <v>0</v>
      </c>
      <c r="P339" s="3">
        <v>0</v>
      </c>
      <c r="Q339" s="4" t="s">
        <v>449</v>
      </c>
      <c r="R339" s="9" t="s">
        <v>450</v>
      </c>
      <c r="S339" s="4" t="s">
        <v>363</v>
      </c>
    </row>
  </sheetData>
  <autoFilter ref="A1:S339">
    <filterColumn colId="2">
      <filters>
        <filter val="A &amp; G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9"/>
  <sheetViews>
    <sheetView zoomScale="85" zoomScaleNormal="85" workbookViewId="0">
      <selection activeCell="F5" sqref="F5"/>
    </sheetView>
  </sheetViews>
  <sheetFormatPr defaultRowHeight="14.4"/>
  <cols>
    <col min="1" max="1" width="25.109375" style="19" customWidth="1"/>
    <col min="2" max="5" width="13.109375" style="19" customWidth="1"/>
    <col min="6" max="6" width="34.44140625" style="19" customWidth="1"/>
    <col min="7" max="16384" width="8.88671875" style="19"/>
  </cols>
  <sheetData>
    <row r="1" spans="1:6" ht="16.8">
      <c r="A1" s="18"/>
      <c r="B1" s="33" t="s">
        <v>507</v>
      </c>
      <c r="C1" s="34"/>
      <c r="D1" s="34"/>
      <c r="E1" s="34"/>
      <c r="F1" s="34"/>
    </row>
    <row r="2" spans="1:6" ht="16.8">
      <c r="A2" s="20" t="s">
        <v>506</v>
      </c>
      <c r="B2" s="21" t="s">
        <v>460</v>
      </c>
      <c r="C2" s="22" t="s">
        <v>461</v>
      </c>
      <c r="D2" s="22" t="s">
        <v>462</v>
      </c>
      <c r="E2" s="22" t="s">
        <v>463</v>
      </c>
      <c r="F2" s="22" t="s">
        <v>464</v>
      </c>
    </row>
    <row r="3" spans="1:6" ht="18">
      <c r="A3" s="23" t="s">
        <v>451</v>
      </c>
      <c r="B3" s="24">
        <v>22</v>
      </c>
      <c r="C3" s="24">
        <v>21</v>
      </c>
      <c r="D3" s="24">
        <v>20</v>
      </c>
      <c r="E3" s="24">
        <v>20</v>
      </c>
      <c r="F3" s="24">
        <v>21</v>
      </c>
    </row>
    <row r="4" spans="1:6" ht="25.5" customHeight="1">
      <c r="A4" s="25" t="s">
        <v>452</v>
      </c>
      <c r="B4" s="24">
        <v>15</v>
      </c>
      <c r="C4" s="24">
        <v>15</v>
      </c>
      <c r="D4" s="24">
        <v>15</v>
      </c>
      <c r="E4" s="24">
        <v>15</v>
      </c>
      <c r="F4" s="26">
        <f>15*6</f>
        <v>90</v>
      </c>
    </row>
    <row r="5" spans="1:6" ht="25.5" customHeight="1">
      <c r="A5" s="25" t="s">
        <v>453</v>
      </c>
      <c r="B5" s="24">
        <v>15</v>
      </c>
      <c r="C5" s="24">
        <v>15</v>
      </c>
      <c r="D5" s="24">
        <v>15</v>
      </c>
      <c r="E5" s="24">
        <v>15</v>
      </c>
      <c r="F5" s="26">
        <f>15*6</f>
        <v>90</v>
      </c>
    </row>
    <row r="6" spans="1:6" ht="25.5" customHeight="1">
      <c r="A6" s="25" t="s">
        <v>454</v>
      </c>
      <c r="B6" s="24">
        <v>0.5</v>
      </c>
      <c r="C6" s="24">
        <v>0.5</v>
      </c>
      <c r="D6" s="24">
        <v>0.5</v>
      </c>
      <c r="E6" s="24">
        <v>0.5</v>
      </c>
      <c r="F6" s="24">
        <v>0.5</v>
      </c>
    </row>
    <row r="7" spans="1:6" ht="25.5" customHeight="1">
      <c r="A7" s="25" t="s">
        <v>455</v>
      </c>
      <c r="B7" s="26">
        <v>2</v>
      </c>
      <c r="C7" s="26">
        <v>2</v>
      </c>
      <c r="D7" s="26">
        <v>2</v>
      </c>
      <c r="E7" s="26">
        <v>2</v>
      </c>
      <c r="F7" s="26">
        <v>2</v>
      </c>
    </row>
    <row r="8" spans="1:6" ht="25.5" customHeight="1">
      <c r="A8" s="25" t="s">
        <v>456</v>
      </c>
      <c r="B8" s="26">
        <v>1</v>
      </c>
      <c r="C8" s="26">
        <v>1</v>
      </c>
      <c r="D8" s="26">
        <v>1</v>
      </c>
      <c r="E8" s="26">
        <v>1</v>
      </c>
      <c r="F8" s="26">
        <v>1</v>
      </c>
    </row>
    <row r="9" spans="1:6" ht="40.200000000000003" customHeight="1">
      <c r="A9" s="25" t="s">
        <v>457</v>
      </c>
      <c r="B9" s="26">
        <v>3.5</v>
      </c>
      <c r="C9" s="26">
        <v>3.5</v>
      </c>
      <c r="D9" s="26">
        <v>3.5</v>
      </c>
      <c r="E9" s="26">
        <v>3.5</v>
      </c>
      <c r="F9" s="26">
        <v>3.5</v>
      </c>
    </row>
    <row r="10" spans="1:6" ht="25.5" customHeight="1">
      <c r="A10" s="25" t="s">
        <v>458</v>
      </c>
      <c r="B10" s="26">
        <v>1</v>
      </c>
      <c r="C10" s="26">
        <v>1</v>
      </c>
      <c r="D10" s="26">
        <v>1</v>
      </c>
      <c r="E10" s="26">
        <v>1</v>
      </c>
      <c r="F10" s="26">
        <v>1</v>
      </c>
    </row>
    <row r="11" spans="1:6" ht="49.8" customHeight="1" thickBot="1">
      <c r="A11" s="27" t="s">
        <v>459</v>
      </c>
      <c r="B11" s="28">
        <v>0.9</v>
      </c>
      <c r="C11" s="28">
        <v>0.9</v>
      </c>
      <c r="D11" s="28">
        <v>0.9</v>
      </c>
      <c r="E11" s="28">
        <v>3</v>
      </c>
      <c r="F11" s="28">
        <v>0.9</v>
      </c>
    </row>
    <row r="12" spans="1:6" ht="13.2" customHeight="1">
      <c r="A12" s="29" t="s">
        <v>465</v>
      </c>
    </row>
    <row r="13" spans="1:6">
      <c r="A13" s="30" t="s">
        <v>466</v>
      </c>
    </row>
    <row r="14" spans="1:6">
      <c r="A14" s="30" t="s">
        <v>467</v>
      </c>
    </row>
    <row r="15" spans="1:6">
      <c r="A15" s="30" t="s">
        <v>468</v>
      </c>
    </row>
    <row r="16" spans="1:6">
      <c r="A16" s="30" t="s">
        <v>469</v>
      </c>
    </row>
    <row r="18" spans="1:6" ht="16.8">
      <c r="A18" s="31"/>
      <c r="B18" s="32" t="s">
        <v>460</v>
      </c>
      <c r="C18" s="22" t="s">
        <v>461</v>
      </c>
      <c r="D18" s="22" t="s">
        <v>462</v>
      </c>
      <c r="E18" s="22" t="s">
        <v>463</v>
      </c>
      <c r="F18" s="22" t="s">
        <v>464</v>
      </c>
    </row>
    <row r="19" spans="1:6" ht="18">
      <c r="A19" s="30" t="s">
        <v>470</v>
      </c>
      <c r="B19" s="26">
        <v>900</v>
      </c>
      <c r="C19" s="26">
        <v>700</v>
      </c>
      <c r="D19" s="26">
        <v>600</v>
      </c>
      <c r="E19" s="26">
        <v>1000</v>
      </c>
      <c r="F19" s="26">
        <v>1000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Desription</vt:lpstr>
      <vt:lpstr>Activity</vt:lpstr>
      <vt:lpstr>Enterprises</vt:lpstr>
      <vt:lpstr>Kindergartens</vt:lpstr>
      <vt:lpstr>Roads</vt:lpstr>
      <vt:lpstr>Radiuses of emissions</vt:lpstr>
      <vt:lpstr>Consolidation</vt:lpstr>
      <vt:lpstr>Emissions by enterprises</vt:lpstr>
      <vt:lpstr>Trees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2019-01-12T10:11:07Z</dcterms:created>
  <dcterms:modified xsi:type="dcterms:W3CDTF">2019-01-22T13:31:43Z</dcterms:modified>
</cp:coreProperties>
</file>