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KS" sheetId="1" r:id="rId1"/>
    <sheet name="MO" sheetId="2" r:id="rId2"/>
    <sheet name="IL" sheetId="3" r:id="rId3"/>
    <sheet name="KY" sheetId="4" r:id="rId4"/>
    <sheet name="VA" sheetId="5" r:id="rId5"/>
  </sheets>
  <calcPr calcId="124519"/>
</workbook>
</file>

<file path=xl/calcChain.xml><?xml version="1.0" encoding="utf-8"?>
<calcChain xmlns="http://schemas.openxmlformats.org/spreadsheetml/2006/main">
  <c r="D10" i="1"/>
  <c r="D9"/>
  <c r="D6" i="2"/>
  <c r="D5"/>
  <c r="D6" i="3"/>
  <c r="D5"/>
  <c r="D5" i="4"/>
  <c r="D8" i="1"/>
  <c r="D7"/>
  <c r="D4" i="4"/>
  <c r="D3"/>
  <c r="D4" i="3"/>
  <c r="D3"/>
  <c r="D4" i="2"/>
  <c r="D3"/>
  <c r="D6" i="1"/>
  <c r="D5"/>
  <c r="D4"/>
  <c r="D3"/>
  <c r="D3" i="5"/>
</calcChain>
</file>

<file path=xl/sharedStrings.xml><?xml version="1.0" encoding="utf-8"?>
<sst xmlns="http://schemas.openxmlformats.org/spreadsheetml/2006/main" count="76" uniqueCount="19">
  <si>
    <t>Indiv #</t>
  </si>
  <si>
    <t>Date</t>
  </si>
  <si>
    <t>Weight (g)</t>
  </si>
  <si>
    <t>H-A (mm)</t>
  </si>
  <si>
    <t>Notes</t>
  </si>
  <si>
    <t>Thoracic*</t>
  </si>
  <si>
    <t>Abdominal*</t>
  </si>
  <si>
    <t>Internal heat coma temps (°C)</t>
  </si>
  <si>
    <t>Missing 1 back leg</t>
  </si>
  <si>
    <t>Chill coma</t>
  </si>
  <si>
    <t>Missing 1 antenna</t>
  </si>
  <si>
    <t>1 antenna missing</t>
  </si>
  <si>
    <t>Time Tested</t>
  </si>
  <si>
    <t>Hours starved</t>
  </si>
  <si>
    <t>Time starved</t>
  </si>
  <si>
    <t>8/11/2017</t>
  </si>
  <si>
    <t>Missing 1 antenna; jumping at 0.8</t>
  </si>
  <si>
    <t>8/22/2017</t>
  </si>
  <si>
    <t>Missing 1 front leg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</si>
</sst>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h:mm;@"/>
    <numFmt numFmtId="166" formatCode="[$-409]h:mm\ AM/P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1" fillId="0" borderId="2" xfId="0" applyNumberFormat="1" applyFont="1" applyBorder="1"/>
    <xf numFmtId="49" fontId="1" fillId="0" borderId="3" xfId="0" applyNumberFormat="1" applyFont="1" applyBorder="1" applyAlignment="1"/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/>
    <xf numFmtId="49" fontId="1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/>
    <xf numFmtId="49" fontId="1" fillId="0" borderId="3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/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pane ySplit="2" topLeftCell="A3" activePane="bottomLeft" state="frozen"/>
      <selection pane="bottomLeft" activeCell="A10" sqref="A10"/>
    </sheetView>
  </sheetViews>
  <sheetFormatPr defaultRowHeight="14.5"/>
  <cols>
    <col min="1" max="1" width="9.453125" bestFit="1" customWidth="1"/>
    <col min="2" max="4" width="9.453125" customWidth="1"/>
    <col min="5" max="7" width="8.7265625" style="13"/>
    <col min="8" max="8" width="10.1796875" style="13" bestFit="1" customWidth="1"/>
    <col min="9" max="9" width="9.26953125" style="13" bestFit="1" customWidth="1"/>
    <col min="10" max="10" width="11.7265625" style="13" bestFit="1" customWidth="1"/>
    <col min="11" max="11" width="150.7265625" bestFit="1" customWidth="1"/>
  </cols>
  <sheetData>
    <row r="1" spans="1:11">
      <c r="A1" s="2"/>
      <c r="B1" s="2"/>
      <c r="C1" s="2"/>
      <c r="D1" s="2"/>
      <c r="E1" s="5"/>
      <c r="F1" s="5"/>
      <c r="G1" s="5"/>
      <c r="H1" s="6"/>
      <c r="I1" s="25" t="s">
        <v>7</v>
      </c>
      <c r="J1" s="26"/>
      <c r="K1" s="1"/>
    </row>
    <row r="2" spans="1:11">
      <c r="A2" s="3" t="s">
        <v>1</v>
      </c>
      <c r="B2" s="3" t="s">
        <v>14</v>
      </c>
      <c r="C2" s="3" t="s">
        <v>12</v>
      </c>
      <c r="D2" s="3" t="s">
        <v>13</v>
      </c>
      <c r="E2" s="12" t="s">
        <v>0</v>
      </c>
      <c r="F2" s="12" t="s">
        <v>2</v>
      </c>
      <c r="G2" s="12" t="s">
        <v>3</v>
      </c>
      <c r="H2" s="16" t="s">
        <v>9</v>
      </c>
      <c r="I2" s="16" t="s">
        <v>5</v>
      </c>
      <c r="J2" s="12" t="s">
        <v>6</v>
      </c>
      <c r="K2" s="7" t="s">
        <v>4</v>
      </c>
    </row>
    <row r="3" spans="1:11">
      <c r="A3" s="5" t="s">
        <v>15</v>
      </c>
      <c r="B3" s="10">
        <v>0.75</v>
      </c>
      <c r="C3" s="10">
        <v>0.63402777777777775</v>
      </c>
      <c r="D3" s="11">
        <f t="shared" ref="D3:D6" si="0">IF(C3&lt;B3,C3+1,C3)-B3</f>
        <v>0.88402777777777786</v>
      </c>
      <c r="E3" s="13">
        <v>1</v>
      </c>
      <c r="F3" s="13">
        <v>2.09</v>
      </c>
      <c r="G3" s="13">
        <v>44.5</v>
      </c>
      <c r="H3" s="13">
        <v>-3</v>
      </c>
      <c r="I3" s="14">
        <v>3.2</v>
      </c>
      <c r="J3" s="13">
        <v>4.01</v>
      </c>
      <c r="K3" s="17" t="s">
        <v>8</v>
      </c>
    </row>
    <row r="4" spans="1:11">
      <c r="A4" s="5" t="s">
        <v>15</v>
      </c>
      <c r="B4" s="10">
        <v>0.75</v>
      </c>
      <c r="C4" s="10">
        <v>0.21458333333333335</v>
      </c>
      <c r="D4" s="11">
        <f t="shared" si="0"/>
        <v>0.46458333333333335</v>
      </c>
      <c r="E4" s="13">
        <v>2</v>
      </c>
      <c r="F4" s="13">
        <v>1.8</v>
      </c>
      <c r="G4" s="13">
        <v>40</v>
      </c>
      <c r="H4" s="13">
        <v>1.7</v>
      </c>
      <c r="I4" s="13">
        <v>6.68</v>
      </c>
      <c r="J4" s="14">
        <v>8.08</v>
      </c>
    </row>
    <row r="5" spans="1:11">
      <c r="A5" s="18">
        <v>42964</v>
      </c>
      <c r="B5" s="10">
        <v>0.57152777777777775</v>
      </c>
      <c r="C5" s="10">
        <v>0.5083333333333333</v>
      </c>
      <c r="D5" s="11">
        <f t="shared" si="0"/>
        <v>0.93680555555555556</v>
      </c>
      <c r="E5" s="13">
        <v>3</v>
      </c>
      <c r="F5" s="13">
        <v>1.88</v>
      </c>
      <c r="G5" s="13">
        <v>40</v>
      </c>
      <c r="H5" s="13">
        <v>-0.9</v>
      </c>
      <c r="I5" s="14">
        <v>4.17</v>
      </c>
      <c r="J5" s="13">
        <v>4.76</v>
      </c>
    </row>
    <row r="6" spans="1:11">
      <c r="A6" s="18">
        <v>42964</v>
      </c>
      <c r="B6" s="10">
        <v>0.57152777777777775</v>
      </c>
      <c r="C6" s="10">
        <v>0.55694444444444446</v>
      </c>
      <c r="D6" s="11">
        <f t="shared" si="0"/>
        <v>0.98541666666666672</v>
      </c>
      <c r="E6" s="13">
        <v>4</v>
      </c>
      <c r="F6" s="13">
        <v>1.32</v>
      </c>
      <c r="G6" s="13">
        <v>36.5</v>
      </c>
      <c r="H6" s="13">
        <v>-0.2</v>
      </c>
      <c r="I6" s="13">
        <v>6.03</v>
      </c>
      <c r="J6" s="14">
        <v>5.82</v>
      </c>
    </row>
    <row r="7" spans="1:11">
      <c r="A7" s="18">
        <v>42968</v>
      </c>
      <c r="B7" s="10">
        <v>0.56597222222222221</v>
      </c>
      <c r="C7" s="10">
        <v>0.65625</v>
      </c>
      <c r="D7" s="15">
        <f t="shared" ref="D7" si="1">IF(C7&lt;B7,C7+1,C7)-B7</f>
        <v>9.027777777777779E-2</v>
      </c>
      <c r="E7" s="13">
        <v>5</v>
      </c>
      <c r="F7" s="13">
        <v>1.75</v>
      </c>
      <c r="G7" s="13">
        <v>40</v>
      </c>
      <c r="H7" s="13">
        <v>-2.6</v>
      </c>
      <c r="I7" s="14">
        <v>4.0999999999999996</v>
      </c>
      <c r="J7" s="13">
        <v>4.88</v>
      </c>
    </row>
    <row r="8" spans="1:11">
      <c r="A8" s="18">
        <v>42968</v>
      </c>
      <c r="B8" s="10">
        <v>0.56597222222222221</v>
      </c>
      <c r="C8" s="10">
        <v>0.70694444444444438</v>
      </c>
      <c r="D8" s="15">
        <f t="shared" ref="D8" si="2">IF(C8&lt;B8,C8+1,C8)-B8</f>
        <v>0.14097222222222217</v>
      </c>
      <c r="E8" s="13">
        <v>6</v>
      </c>
      <c r="F8" s="13">
        <v>1.44</v>
      </c>
      <c r="G8" s="13">
        <v>40</v>
      </c>
      <c r="H8" s="13">
        <v>0.2</v>
      </c>
      <c r="I8" s="13">
        <v>6.35</v>
      </c>
      <c r="J8" s="14">
        <v>6.88</v>
      </c>
      <c r="K8" t="s">
        <v>8</v>
      </c>
    </row>
    <row r="9" spans="1:11">
      <c r="A9" s="18">
        <v>42971</v>
      </c>
      <c r="B9" s="10">
        <v>0.6694444444444444</v>
      </c>
      <c r="C9" s="10">
        <v>0.66527777777777775</v>
      </c>
      <c r="D9" s="24">
        <f t="shared" ref="D9" si="3">IF(C9&lt;B9,C9+1,C9)-B9</f>
        <v>0.99583333333333346</v>
      </c>
      <c r="E9" s="13">
        <v>7</v>
      </c>
      <c r="F9" s="13">
        <v>2</v>
      </c>
      <c r="G9" s="13">
        <v>41.5</v>
      </c>
      <c r="H9" s="13">
        <v>1</v>
      </c>
      <c r="I9" s="14">
        <v>7.04</v>
      </c>
      <c r="J9" s="13">
        <v>7.58</v>
      </c>
      <c r="K9" t="s">
        <v>18</v>
      </c>
    </row>
    <row r="10" spans="1:11">
      <c r="A10" s="18">
        <v>42971</v>
      </c>
      <c r="B10" s="10">
        <v>0.6694444444444444</v>
      </c>
      <c r="C10" s="10">
        <v>0.70972222222222225</v>
      </c>
      <c r="D10" s="15">
        <f t="shared" ref="D10" si="4">IF(C10&lt;B10,C10+1,C10)-B10</f>
        <v>4.0277777777777857E-2</v>
      </c>
      <c r="E10" s="13">
        <v>8</v>
      </c>
      <c r="F10" s="13">
        <v>1.25</v>
      </c>
      <c r="G10" s="13">
        <v>36.5</v>
      </c>
      <c r="H10" s="13">
        <v>-0.2</v>
      </c>
      <c r="I10" s="13">
        <v>5.32</v>
      </c>
      <c r="J10" s="14">
        <v>6.97</v>
      </c>
      <c r="K10" t="s">
        <v>8</v>
      </c>
    </row>
    <row r="11" spans="1:11">
      <c r="I11" s="14"/>
    </row>
    <row r="12" spans="1:11">
      <c r="J12" s="14"/>
    </row>
    <row r="13" spans="1:11">
      <c r="I13" s="14"/>
    </row>
    <row r="14" spans="1:11">
      <c r="J14" s="14"/>
    </row>
  </sheetData>
  <mergeCells count="1">
    <mergeCell ref="I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7" sqref="A7"/>
    </sheetView>
  </sheetViews>
  <sheetFormatPr defaultRowHeight="14.5"/>
  <cols>
    <col min="1" max="1" width="9.453125" bestFit="1" customWidth="1"/>
    <col min="2" max="4" width="9.453125" customWidth="1"/>
    <col min="5" max="7" width="8.7265625" style="13"/>
    <col min="8" max="8" width="10.1796875" bestFit="1" customWidth="1"/>
    <col min="9" max="9" width="9.26953125" style="13" bestFit="1" customWidth="1"/>
    <col min="10" max="10" width="11.7265625" style="13" bestFit="1" customWidth="1"/>
    <col min="11" max="11" width="150.7265625" style="13" bestFit="1" customWidth="1"/>
  </cols>
  <sheetData>
    <row r="1" spans="1:11">
      <c r="A1" s="2"/>
      <c r="B1" s="2"/>
      <c r="C1" s="2"/>
      <c r="D1" s="2"/>
      <c r="E1" s="5"/>
      <c r="F1" s="5"/>
      <c r="G1" s="5"/>
      <c r="H1" s="8"/>
      <c r="I1" s="25" t="s">
        <v>7</v>
      </c>
      <c r="J1" s="26"/>
      <c r="K1" s="19"/>
    </row>
    <row r="2" spans="1:11">
      <c r="A2" s="3" t="s">
        <v>1</v>
      </c>
      <c r="B2" s="3" t="s">
        <v>14</v>
      </c>
      <c r="C2" s="3" t="s">
        <v>12</v>
      </c>
      <c r="D2" s="3" t="s">
        <v>13</v>
      </c>
      <c r="E2" s="12" t="s">
        <v>0</v>
      </c>
      <c r="F2" s="12" t="s">
        <v>2</v>
      </c>
      <c r="G2" s="12" t="s">
        <v>3</v>
      </c>
      <c r="H2" s="4" t="s">
        <v>9</v>
      </c>
      <c r="I2" s="16" t="s">
        <v>5</v>
      </c>
      <c r="J2" s="12" t="s">
        <v>6</v>
      </c>
      <c r="K2" s="7" t="s">
        <v>4</v>
      </c>
    </row>
    <row r="3" spans="1:11">
      <c r="A3" s="18">
        <v>42964</v>
      </c>
      <c r="B3" s="10">
        <v>0.57152777777777775</v>
      </c>
      <c r="C3" s="10">
        <v>0.59930555555555554</v>
      </c>
      <c r="D3" s="15">
        <f t="shared" ref="D3:D4" si="0">IF(C3&lt;B3,C3+1,C3)-B3</f>
        <v>2.777777777777779E-2</v>
      </c>
      <c r="E3" s="13">
        <v>1</v>
      </c>
      <c r="F3" s="13">
        <v>2.15</v>
      </c>
      <c r="G3" s="13">
        <v>39</v>
      </c>
      <c r="H3" s="13">
        <v>-0.6</v>
      </c>
      <c r="I3" s="14">
        <v>4.2</v>
      </c>
      <c r="J3" s="13">
        <v>3.88</v>
      </c>
    </row>
    <row r="4" spans="1:11">
      <c r="A4" s="18">
        <v>42964</v>
      </c>
      <c r="B4" s="10">
        <v>0.57152777777777775</v>
      </c>
      <c r="C4" s="10">
        <v>0.64583333333333337</v>
      </c>
      <c r="D4" s="15">
        <f t="shared" si="0"/>
        <v>7.4305555555555625E-2</v>
      </c>
      <c r="E4" s="13">
        <v>2</v>
      </c>
      <c r="F4" s="13">
        <v>1.9</v>
      </c>
      <c r="G4" s="13">
        <v>37.5</v>
      </c>
      <c r="H4" s="20">
        <v>-2</v>
      </c>
      <c r="I4" s="13">
        <v>4.01</v>
      </c>
      <c r="J4" s="14">
        <v>6.33</v>
      </c>
      <c r="K4" s="13" t="s">
        <v>10</v>
      </c>
    </row>
    <row r="5" spans="1:11">
      <c r="A5" s="18">
        <v>42970</v>
      </c>
      <c r="B5" s="10">
        <v>0.72916666666666663</v>
      </c>
      <c r="C5" s="10">
        <v>0.60833333333333328</v>
      </c>
      <c r="D5" s="24">
        <f t="shared" ref="D5" si="1">IF(C5&lt;B5,C5+1,C5)-B5</f>
        <v>0.87916666666666676</v>
      </c>
      <c r="E5" s="13">
        <v>3</v>
      </c>
      <c r="F5" s="13">
        <v>2.04</v>
      </c>
      <c r="G5" s="13">
        <v>40</v>
      </c>
      <c r="H5" s="13">
        <v>0.5</v>
      </c>
      <c r="I5" s="14">
        <v>6.4</v>
      </c>
      <c r="J5" s="13">
        <v>6.17</v>
      </c>
    </row>
    <row r="6" spans="1:11">
      <c r="A6" s="18">
        <v>42970</v>
      </c>
      <c r="B6" s="10">
        <v>0.72916666666666663</v>
      </c>
      <c r="C6" s="10">
        <v>0.65763888888888888</v>
      </c>
      <c r="D6" s="24">
        <f t="shared" ref="D6" si="2">IF(C6&lt;B6,C6+1,C6)-B6</f>
        <v>0.92847222222222225</v>
      </c>
      <c r="E6" s="13">
        <v>4</v>
      </c>
      <c r="F6" s="13">
        <v>1.91</v>
      </c>
      <c r="G6" s="13">
        <v>39</v>
      </c>
      <c r="H6" s="20">
        <v>-1.6</v>
      </c>
      <c r="I6" s="13">
        <v>3.56</v>
      </c>
      <c r="J6" s="14">
        <v>4.16</v>
      </c>
      <c r="K6" s="13" t="s">
        <v>10</v>
      </c>
    </row>
    <row r="7" spans="1:11">
      <c r="I7" s="14"/>
    </row>
    <row r="8" spans="1:11">
      <c r="J8" s="14"/>
    </row>
    <row r="9" spans="1:11">
      <c r="I9" s="14"/>
    </row>
    <row r="10" spans="1:11">
      <c r="J10" s="14"/>
    </row>
    <row r="11" spans="1:11">
      <c r="I11" s="14"/>
    </row>
    <row r="12" spans="1:11">
      <c r="J12" s="14"/>
    </row>
    <row r="13" spans="1:11">
      <c r="I13" s="14"/>
    </row>
  </sheetData>
  <mergeCells count="1"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7" sqref="A7"/>
    </sheetView>
  </sheetViews>
  <sheetFormatPr defaultRowHeight="14.5"/>
  <cols>
    <col min="1" max="1" width="9.453125" bestFit="1" customWidth="1"/>
    <col min="2" max="3" width="9.453125" customWidth="1"/>
    <col min="4" max="4" width="9.453125" style="13" customWidth="1"/>
    <col min="5" max="7" width="8.7265625" style="13"/>
    <col min="8" max="8" width="10.1796875" style="13" bestFit="1" customWidth="1"/>
    <col min="9" max="9" width="9.26953125" style="13" bestFit="1" customWidth="1"/>
    <col min="10" max="10" width="11.7265625" style="13" bestFit="1" customWidth="1"/>
    <col min="11" max="11" width="150.7265625" bestFit="1" customWidth="1"/>
  </cols>
  <sheetData>
    <row r="1" spans="1:11">
      <c r="A1" s="2"/>
      <c r="B1" s="2"/>
      <c r="C1" s="2"/>
      <c r="D1" s="5"/>
      <c r="E1" s="5"/>
      <c r="F1" s="5"/>
      <c r="G1" s="5"/>
      <c r="H1" s="21"/>
      <c r="I1" s="25" t="s">
        <v>7</v>
      </c>
      <c r="J1" s="26"/>
      <c r="K1" s="1"/>
    </row>
    <row r="2" spans="1:11">
      <c r="A2" s="3" t="s">
        <v>1</v>
      </c>
      <c r="B2" s="3" t="s">
        <v>14</v>
      </c>
      <c r="C2" s="3" t="s">
        <v>12</v>
      </c>
      <c r="D2" s="12" t="s">
        <v>13</v>
      </c>
      <c r="E2" s="12" t="s">
        <v>0</v>
      </c>
      <c r="F2" s="12" t="s">
        <v>2</v>
      </c>
      <c r="G2" s="12" t="s">
        <v>3</v>
      </c>
      <c r="H2" s="16" t="s">
        <v>9</v>
      </c>
      <c r="I2" s="16" t="s">
        <v>5</v>
      </c>
      <c r="J2" s="12" t="s">
        <v>6</v>
      </c>
      <c r="K2" s="7" t="s">
        <v>4</v>
      </c>
    </row>
    <row r="3" spans="1:11">
      <c r="A3" s="18">
        <v>42964</v>
      </c>
      <c r="B3" s="10">
        <v>0.57152777777777775</v>
      </c>
      <c r="C3" s="10">
        <v>0.69444444444444453</v>
      </c>
      <c r="D3" s="23">
        <f t="shared" ref="D3:D4" si="0">IF(C3&lt;B3,C3+1,C3)-B3</f>
        <v>0.12291666666666679</v>
      </c>
      <c r="E3" s="13">
        <v>1</v>
      </c>
      <c r="F3" s="13">
        <v>2.2799999999999998</v>
      </c>
      <c r="G3" s="13">
        <v>43</v>
      </c>
      <c r="H3" s="13">
        <v>0.7</v>
      </c>
      <c r="I3" s="14">
        <v>5.15</v>
      </c>
      <c r="J3" s="13">
        <v>5.59</v>
      </c>
    </row>
    <row r="4" spans="1:11">
      <c r="A4" s="18">
        <v>42964</v>
      </c>
      <c r="B4" s="10">
        <v>0.57152777777777775</v>
      </c>
      <c r="C4" s="10">
        <v>0.73819444444444438</v>
      </c>
      <c r="D4" s="23">
        <f t="shared" si="0"/>
        <v>0.16666666666666663</v>
      </c>
      <c r="E4" s="13">
        <v>2</v>
      </c>
      <c r="F4" s="13">
        <v>1.58</v>
      </c>
      <c r="G4" s="13">
        <v>42</v>
      </c>
      <c r="H4" s="20">
        <v>-0.9</v>
      </c>
      <c r="I4" s="20">
        <v>3.77</v>
      </c>
      <c r="J4" s="14">
        <v>5.41</v>
      </c>
      <c r="K4" t="s">
        <v>8</v>
      </c>
    </row>
    <row r="5" spans="1:11">
      <c r="A5" s="5" t="s">
        <v>17</v>
      </c>
      <c r="B5" s="10">
        <v>0.72916666666666663</v>
      </c>
      <c r="C5" s="10">
        <v>0.56388888888888888</v>
      </c>
      <c r="D5" s="22">
        <f>IF(C5&lt;B5,C5+1,C5)-B5</f>
        <v>0.83472222222222225</v>
      </c>
      <c r="E5" s="13">
        <v>3</v>
      </c>
      <c r="F5" s="13">
        <v>1.59</v>
      </c>
      <c r="G5" s="13">
        <v>35.5</v>
      </c>
      <c r="H5" s="13">
        <v>-2</v>
      </c>
      <c r="I5" s="14">
        <v>3.14</v>
      </c>
      <c r="J5" s="13">
        <v>3.65</v>
      </c>
    </row>
    <row r="6" spans="1:11">
      <c r="A6" s="5" t="s">
        <v>17</v>
      </c>
      <c r="B6" s="10">
        <v>0.72916666666666663</v>
      </c>
      <c r="C6" s="10">
        <v>0.61458333333333337</v>
      </c>
      <c r="D6" s="22">
        <f>IF(C6&lt;B6,C6+1,C6)-B6</f>
        <v>0.88541666666666685</v>
      </c>
      <c r="E6" s="13">
        <v>4</v>
      </c>
      <c r="F6" s="13">
        <v>2.0499999999999998</v>
      </c>
      <c r="G6" s="13">
        <v>42</v>
      </c>
      <c r="H6" s="13">
        <v>-0.1</v>
      </c>
      <c r="I6" s="13">
        <v>5.78</v>
      </c>
      <c r="J6" s="14">
        <v>6.49</v>
      </c>
    </row>
    <row r="7" spans="1:11">
      <c r="I7" s="14"/>
    </row>
    <row r="8" spans="1:11">
      <c r="J8" s="14"/>
    </row>
    <row r="9" spans="1:11">
      <c r="I9" s="14"/>
    </row>
  </sheetData>
  <mergeCells count="1">
    <mergeCell ref="I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A5" sqref="A5:D5"/>
    </sheetView>
  </sheetViews>
  <sheetFormatPr defaultRowHeight="14.5"/>
  <cols>
    <col min="1" max="1" width="9.453125" bestFit="1" customWidth="1"/>
    <col min="2" max="2" width="9.453125" customWidth="1"/>
    <col min="3" max="4" width="9.453125" style="13" customWidth="1"/>
    <col min="5" max="5" width="9.81640625" style="13" bestFit="1" customWidth="1"/>
    <col min="6" max="7" width="8.7265625" style="13"/>
    <col min="8" max="8" width="10.1796875" style="13" bestFit="1" customWidth="1"/>
    <col min="9" max="9" width="9.26953125" style="13" bestFit="1" customWidth="1"/>
    <col min="10" max="10" width="11.7265625" style="13" bestFit="1" customWidth="1"/>
    <col min="11" max="11" width="150.7265625" style="13" bestFit="1" customWidth="1"/>
  </cols>
  <sheetData>
    <row r="1" spans="1:11">
      <c r="A1" s="2"/>
      <c r="B1" s="2"/>
      <c r="C1" s="5"/>
      <c r="D1" s="5"/>
      <c r="E1" s="5"/>
      <c r="F1" s="5"/>
      <c r="G1" s="5"/>
      <c r="H1" s="21"/>
      <c r="I1" s="25" t="s">
        <v>7</v>
      </c>
      <c r="J1" s="26"/>
      <c r="K1" s="19"/>
    </row>
    <row r="2" spans="1:11">
      <c r="A2" s="3" t="s">
        <v>1</v>
      </c>
      <c r="B2" s="3" t="s">
        <v>14</v>
      </c>
      <c r="C2" s="12" t="s">
        <v>12</v>
      </c>
      <c r="D2" s="12" t="s">
        <v>13</v>
      </c>
      <c r="E2" s="12" t="s">
        <v>0</v>
      </c>
      <c r="F2" s="12" t="s">
        <v>2</v>
      </c>
      <c r="G2" s="12" t="s">
        <v>3</v>
      </c>
      <c r="H2" s="16" t="s">
        <v>9</v>
      </c>
      <c r="I2" s="16" t="s">
        <v>5</v>
      </c>
      <c r="J2" s="12" t="s">
        <v>6</v>
      </c>
      <c r="K2" s="7" t="s">
        <v>4</v>
      </c>
    </row>
    <row r="3" spans="1:11">
      <c r="A3" s="18">
        <v>42965</v>
      </c>
      <c r="B3" s="10">
        <v>0.79652777777777783</v>
      </c>
      <c r="C3" s="10">
        <v>0.54791666666666672</v>
      </c>
      <c r="D3" s="22">
        <f>IF(C3&lt;B3,C3+1,C3)-B3</f>
        <v>0.75138888888888877</v>
      </c>
      <c r="E3" s="13">
        <v>1</v>
      </c>
      <c r="F3" s="13">
        <v>1.58</v>
      </c>
      <c r="G3" s="13">
        <v>37</v>
      </c>
      <c r="H3" s="13">
        <v>-1.5</v>
      </c>
      <c r="I3" s="14">
        <v>2.98</v>
      </c>
      <c r="J3" s="13">
        <v>3.8</v>
      </c>
      <c r="K3" s="13" t="s">
        <v>16</v>
      </c>
    </row>
    <row r="4" spans="1:11">
      <c r="A4" s="18">
        <v>42965</v>
      </c>
      <c r="B4" s="10">
        <v>0.79652777777777783</v>
      </c>
      <c r="C4" s="10">
        <v>0.6</v>
      </c>
      <c r="D4" s="22">
        <f>IF(C4&lt;B4,C4+1,C4)-B4</f>
        <v>0.80347222222222225</v>
      </c>
      <c r="E4" s="13">
        <v>2</v>
      </c>
      <c r="F4" s="13">
        <v>1.41</v>
      </c>
      <c r="G4" s="13">
        <v>36.5</v>
      </c>
      <c r="H4" s="13">
        <v>-1.2</v>
      </c>
      <c r="I4" s="13">
        <v>4.5599999999999996</v>
      </c>
      <c r="J4" s="14">
        <v>6.26</v>
      </c>
      <c r="K4" s="13" t="s">
        <v>8</v>
      </c>
    </row>
    <row r="5" spans="1:11">
      <c r="A5" s="5" t="s">
        <v>17</v>
      </c>
      <c r="B5" s="10">
        <v>0.72916666666666663</v>
      </c>
      <c r="C5" s="10">
        <v>0.51041666666666663</v>
      </c>
      <c r="D5" s="22">
        <f>IF(C5&lt;B5,C5+1,C5)-B5</f>
        <v>0.78124999999999989</v>
      </c>
      <c r="E5" s="13">
        <v>3</v>
      </c>
      <c r="F5" s="13">
        <v>1.45</v>
      </c>
      <c r="G5" s="13">
        <v>36</v>
      </c>
      <c r="H5" s="13">
        <v>-1.2</v>
      </c>
      <c r="I5" s="14">
        <v>3.21</v>
      </c>
      <c r="J5" s="13">
        <v>4</v>
      </c>
    </row>
    <row r="6" spans="1:11">
      <c r="J6" s="14"/>
    </row>
    <row r="7" spans="1:11">
      <c r="I7" s="14"/>
    </row>
    <row r="8" spans="1:11">
      <c r="J8" s="14"/>
    </row>
    <row r="9" spans="1:11">
      <c r="I9" s="14"/>
    </row>
    <row r="10" spans="1:11">
      <c r="J10" s="14"/>
    </row>
    <row r="11" spans="1:11">
      <c r="I11" s="14"/>
    </row>
  </sheetData>
  <mergeCells count="1">
    <mergeCell ref="I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A3" sqref="A3:D3"/>
    </sheetView>
  </sheetViews>
  <sheetFormatPr defaultRowHeight="14.5"/>
  <cols>
    <col min="1" max="1" width="9.453125" bestFit="1" customWidth="1"/>
    <col min="2" max="4" width="9.453125" customWidth="1"/>
    <col min="5" max="7" width="8.7265625" style="13"/>
    <col min="8" max="8" width="10.1796875" style="13" bestFit="1" customWidth="1"/>
    <col min="9" max="9" width="9.26953125" style="13" bestFit="1" customWidth="1"/>
    <col min="10" max="10" width="11.7265625" style="13" bestFit="1" customWidth="1"/>
    <col min="11" max="11" width="150.7265625" bestFit="1" customWidth="1"/>
  </cols>
  <sheetData>
    <row r="1" spans="1:11">
      <c r="A1" s="2"/>
      <c r="B1" s="2"/>
      <c r="C1" s="2"/>
      <c r="D1" s="2"/>
      <c r="E1" s="5"/>
      <c r="F1" s="5"/>
      <c r="G1" s="5"/>
      <c r="H1" s="6"/>
      <c r="I1" s="27" t="s">
        <v>7</v>
      </c>
      <c r="J1" s="28"/>
      <c r="K1" s="1"/>
    </row>
    <row r="2" spans="1:11">
      <c r="A2" s="3" t="s">
        <v>1</v>
      </c>
      <c r="B2" s="3" t="s">
        <v>14</v>
      </c>
      <c r="C2" s="3" t="s">
        <v>12</v>
      </c>
      <c r="D2" s="3" t="s">
        <v>13</v>
      </c>
      <c r="E2" s="12" t="s">
        <v>0</v>
      </c>
      <c r="F2" s="12" t="s">
        <v>2</v>
      </c>
      <c r="G2" s="12" t="s">
        <v>3</v>
      </c>
      <c r="H2" s="16" t="s">
        <v>9</v>
      </c>
      <c r="I2" s="16" t="s">
        <v>5</v>
      </c>
      <c r="J2" s="12" t="s">
        <v>6</v>
      </c>
      <c r="K2" s="7" t="s">
        <v>4</v>
      </c>
    </row>
    <row r="3" spans="1:11">
      <c r="A3" s="5" t="s">
        <v>15</v>
      </c>
      <c r="B3" s="10">
        <v>0.75</v>
      </c>
      <c r="C3" s="10">
        <v>0.50069444444444444</v>
      </c>
      <c r="D3" s="11">
        <f>IF(C3&lt;B3,C3+1,C3)-B3</f>
        <v>0.75069444444444455</v>
      </c>
      <c r="E3" s="13">
        <v>1</v>
      </c>
      <c r="F3" s="13">
        <v>1.76</v>
      </c>
      <c r="G3" s="13">
        <v>43.5</v>
      </c>
      <c r="H3" s="13">
        <v>0.4</v>
      </c>
      <c r="I3" s="14">
        <v>5.61</v>
      </c>
      <c r="J3" s="13">
        <v>5.93</v>
      </c>
      <c r="K3" t="s">
        <v>11</v>
      </c>
    </row>
    <row r="4" spans="1:11">
      <c r="B4" s="5"/>
      <c r="C4" s="5"/>
      <c r="D4" s="9"/>
    </row>
    <row r="5" spans="1:11">
      <c r="D5" s="2"/>
    </row>
  </sheetData>
  <mergeCells count="1"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KS</vt:lpstr>
      <vt:lpstr>MO</vt:lpstr>
      <vt:lpstr>IL</vt:lpstr>
      <vt:lpstr>KY</vt:lpstr>
      <vt:lpstr>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2017-08-24T23:06:57Z</dcterms:modified>
</cp:coreProperties>
</file>