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10" windowWidth="14810" windowHeight="8010" activeTab="2"/>
  </bookViews>
  <sheets>
    <sheet name="KS" sheetId="1" r:id="rId1"/>
    <sheet name="MO" sheetId="2" r:id="rId2"/>
    <sheet name="IL" sheetId="3" r:id="rId3"/>
    <sheet name="KY" sheetId="4" r:id="rId4"/>
    <sheet name="VA" sheetId="5" r:id="rId5"/>
  </sheets>
  <calcPr calcId="124519"/>
</workbook>
</file>

<file path=xl/calcChain.xml><?xml version="1.0" encoding="utf-8"?>
<calcChain xmlns="http://schemas.openxmlformats.org/spreadsheetml/2006/main">
  <c r="D15" i="3"/>
  <c r="D16" i="2"/>
  <c r="D15"/>
  <c r="D15" i="4"/>
  <c r="D14"/>
  <c r="D13"/>
  <c r="D14" i="3"/>
  <c r="D13"/>
  <c r="D14" i="2"/>
  <c r="D13"/>
  <c r="D12" i="5"/>
  <c r="D11"/>
  <c r="D12" i="4"/>
  <c r="D11"/>
  <c r="D12" i="3"/>
  <c r="D11"/>
  <c r="D12" i="2"/>
  <c r="D12" i="1"/>
  <c r="D11" i="2"/>
  <c r="D11" i="1"/>
  <c r="D10" i="4"/>
  <c r="D9"/>
  <c r="D10" i="5"/>
  <c r="D9"/>
</calcChain>
</file>

<file path=xl/sharedStrings.xml><?xml version="1.0" encoding="utf-8"?>
<sst xmlns="http://schemas.openxmlformats.org/spreadsheetml/2006/main" count="437" uniqueCount="222">
  <si>
    <t>Indiv #</t>
  </si>
  <si>
    <t>Date</t>
  </si>
  <si>
    <t>Weight (g)</t>
  </si>
  <si>
    <t>H-A (mm)</t>
  </si>
  <si>
    <t>Notes</t>
  </si>
  <si>
    <t>1</t>
  </si>
  <si>
    <t>Thoracic*</t>
  </si>
  <si>
    <t>Abdominal*</t>
  </si>
  <si>
    <t>Internal heat coma temps (°C)</t>
  </si>
  <si>
    <t>2</t>
  </si>
  <si>
    <t>33.5</t>
  </si>
  <si>
    <t>3</t>
  </si>
  <si>
    <t>5</t>
  </si>
  <si>
    <t>4</t>
  </si>
  <si>
    <t>32</t>
  </si>
  <si>
    <t>Missing 1 back leg</t>
  </si>
  <si>
    <t>1.07</t>
  </si>
  <si>
    <t>Chill coma</t>
  </si>
  <si>
    <t>1.1</t>
  </si>
  <si>
    <t>7/23/2017</t>
  </si>
  <si>
    <t>35.5</t>
  </si>
  <si>
    <t>-.5</t>
  </si>
  <si>
    <t>6.7</t>
  </si>
  <si>
    <t>7.71</t>
  </si>
  <si>
    <t>.9</t>
  </si>
  <si>
    <t>7/24/2017</t>
  </si>
  <si>
    <t>-1.6</t>
  </si>
  <si>
    <t>3.73</t>
  </si>
  <si>
    <t>5.22</t>
  </si>
  <si>
    <t>-1.2</t>
  </si>
  <si>
    <t>5.73</t>
  </si>
  <si>
    <t>7.06</t>
  </si>
  <si>
    <t>1.19</t>
  </si>
  <si>
    <t>-2.5</t>
  </si>
  <si>
    <t>5.71</t>
  </si>
  <si>
    <t>4.77</t>
  </si>
  <si>
    <t>.92</t>
  </si>
  <si>
    <t>34</t>
  </si>
  <si>
    <t>.6</t>
  </si>
  <si>
    <t>7.13</t>
  </si>
  <si>
    <t>8.74</t>
  </si>
  <si>
    <t>7/26/2017</t>
  </si>
  <si>
    <t>6</t>
  </si>
  <si>
    <t>31</t>
  </si>
  <si>
    <t>0</t>
  </si>
  <si>
    <t>7.11</t>
  </si>
  <si>
    <t>8.53</t>
  </si>
  <si>
    <t>.83</t>
  </si>
  <si>
    <t>-.8</t>
  </si>
  <si>
    <t>5.81</t>
  </si>
  <si>
    <t>6.53</t>
  </si>
  <si>
    <t>7/28/2017</t>
  </si>
  <si>
    <t>1.06</t>
  </si>
  <si>
    <t>33</t>
  </si>
  <si>
    <t>5.27</t>
  </si>
  <si>
    <t>4.9</t>
  </si>
  <si>
    <t>1.18</t>
  </si>
  <si>
    <t>Missing both antennae</t>
  </si>
  <si>
    <t>34.5</t>
  </si>
  <si>
    <t>-.4</t>
  </si>
  <si>
    <t>5.67</t>
  </si>
  <si>
    <t>6.32</t>
  </si>
  <si>
    <t>1.24</t>
  </si>
  <si>
    <t>35</t>
  </si>
  <si>
    <t>-1.5</t>
  </si>
  <si>
    <t>5.63</t>
  </si>
  <si>
    <t>5.64</t>
  </si>
  <si>
    <t>.73</t>
  </si>
  <si>
    <t>7.99</t>
  </si>
  <si>
    <t>8.71</t>
  </si>
  <si>
    <t>.63</t>
  </si>
  <si>
    <t>Missing 1 back leg and most of both antennae</t>
  </si>
  <si>
    <t>29</t>
  </si>
  <si>
    <t>6.86</t>
  </si>
  <si>
    <t>7.92</t>
  </si>
  <si>
    <t>7/29/2017</t>
  </si>
  <si>
    <t>1.16</t>
  </si>
  <si>
    <t>36</t>
  </si>
  <si>
    <t>0.5</t>
  </si>
  <si>
    <t>1.03</t>
  </si>
  <si>
    <t>7.32</t>
  </si>
  <si>
    <t>7.17</t>
  </si>
  <si>
    <t>6.75</t>
  </si>
  <si>
    <t>5.62</t>
  </si>
  <si>
    <t>.91</t>
  </si>
  <si>
    <t>-1.7</t>
  </si>
  <si>
    <t>5.8</t>
  </si>
  <si>
    <t>7/30/2017</t>
  </si>
  <si>
    <t>2.3</t>
  </si>
  <si>
    <t>8.91</t>
  </si>
  <si>
    <t>8.1</t>
  </si>
  <si>
    <t>2.2</t>
  </si>
  <si>
    <t>8.38</t>
  </si>
  <si>
    <t>10.25</t>
  </si>
  <si>
    <t>7.1</t>
  </si>
  <si>
    <t>5.78</t>
  </si>
  <si>
    <t>.8</t>
  </si>
  <si>
    <t>Missing 1 antenna</t>
  </si>
  <si>
    <t>30.5</t>
  </si>
  <si>
    <t>6.78</t>
  </si>
  <si>
    <t>6.6</t>
  </si>
  <si>
    <t>.69</t>
  </si>
  <si>
    <t>2.1</t>
  </si>
  <si>
    <t>10.2</t>
  </si>
  <si>
    <t>8.83</t>
  </si>
  <si>
    <t>7/31/2017</t>
  </si>
  <si>
    <t>8.07</t>
  </si>
  <si>
    <t>9.53</t>
  </si>
  <si>
    <t>.77</t>
  </si>
  <si>
    <t>.74</t>
  </si>
  <si>
    <t>-1.3</t>
  </si>
  <si>
    <t>6.16</t>
  </si>
  <si>
    <t>6.72</t>
  </si>
  <si>
    <t>30</t>
  </si>
  <si>
    <t>-.2</t>
  </si>
  <si>
    <t>.86</t>
  </si>
  <si>
    <t>6.77</t>
  </si>
  <si>
    <t>7.69</t>
  </si>
  <si>
    <t>.5</t>
  </si>
  <si>
    <t>9.67</t>
  </si>
  <si>
    <t>8.64</t>
  </si>
  <si>
    <t>8/1/2017</t>
  </si>
  <si>
    <t>.87</t>
  </si>
  <si>
    <t>31.5</t>
  </si>
  <si>
    <t>1 antenna missing</t>
  </si>
  <si>
    <t>1.6</t>
  </si>
  <si>
    <t>7.15</t>
  </si>
  <si>
    <t>7.84</t>
  </si>
  <si>
    <t>.94</t>
  </si>
  <si>
    <t>-2.1</t>
  </si>
  <si>
    <t>5.89</t>
  </si>
  <si>
    <t>5.15</t>
  </si>
  <si>
    <t>1.01</t>
  </si>
  <si>
    <t>10.6</t>
  </si>
  <si>
    <t>9.76</t>
  </si>
  <si>
    <t>.85</t>
  </si>
  <si>
    <t>7.19</t>
  </si>
  <si>
    <t>7.83</t>
  </si>
  <si>
    <t>.95</t>
  </si>
  <si>
    <t>32.5</t>
  </si>
  <si>
    <t>-3</t>
  </si>
  <si>
    <t>4.88</t>
  </si>
  <si>
    <t>5.39</t>
  </si>
  <si>
    <t>1.12</t>
  </si>
  <si>
    <t>8.4</t>
  </si>
  <si>
    <t>8.2</t>
  </si>
  <si>
    <t>8/3/2017</t>
  </si>
  <si>
    <t>7</t>
  </si>
  <si>
    <t>4.04</t>
  </si>
  <si>
    <t>6.25</t>
  </si>
  <si>
    <t>8</t>
  </si>
  <si>
    <t>-.7</t>
  </si>
  <si>
    <t>8.03</t>
  </si>
  <si>
    <t>.96</t>
  </si>
  <si>
    <t>8/4/2017</t>
  </si>
  <si>
    <t>-.6</t>
  </si>
  <si>
    <t>7.23</t>
  </si>
  <si>
    <t>7.61</t>
  </si>
  <si>
    <t>1.3</t>
  </si>
  <si>
    <t>4.56</t>
  </si>
  <si>
    <t>5.61</t>
  </si>
  <si>
    <t>GH had to be dislodged from the KK lid at 4.8 C, temp went back up to 5.2 C before falling again</t>
  </si>
  <si>
    <t>5.3</t>
  </si>
  <si>
    <t>5.85</t>
  </si>
  <si>
    <t>5.36</t>
  </si>
  <si>
    <t>8/5/2017</t>
  </si>
  <si>
    <t>1.15</t>
  </si>
  <si>
    <t>Time Tested</t>
  </si>
  <si>
    <t>Hours starved</t>
  </si>
  <si>
    <t>Time starved</t>
  </si>
  <si>
    <t>2.87</t>
  </si>
  <si>
    <t>5.13</t>
  </si>
  <si>
    <t>-2.3</t>
  </si>
  <si>
    <t>6.14</t>
  </si>
  <si>
    <t>4.89</t>
  </si>
  <si>
    <t>3.49</t>
  </si>
  <si>
    <t>5.91</t>
  </si>
  <si>
    <t>Missing 1 front leg</t>
  </si>
  <si>
    <t>-2.8</t>
  </si>
  <si>
    <t>4.75</t>
  </si>
  <si>
    <t>8/7/2017</t>
  </si>
  <si>
    <t>9</t>
  </si>
  <si>
    <t>6.37</t>
  </si>
  <si>
    <t>8.08</t>
  </si>
  <si>
    <t>10</t>
  </si>
  <si>
    <t>1.11</t>
  </si>
  <si>
    <t>-2.2</t>
  </si>
  <si>
    <t>4.62</t>
  </si>
  <si>
    <t>5.02</t>
  </si>
  <si>
    <t>-3.3</t>
  </si>
  <si>
    <t>3.34</t>
  </si>
  <si>
    <t>3.3</t>
  </si>
  <si>
    <t>-.3</t>
  </si>
  <si>
    <t>5.23</t>
  </si>
  <si>
    <t>5.46</t>
  </si>
  <si>
    <t>.79</t>
  </si>
  <si>
    <t>-1.8</t>
  </si>
  <si>
    <t>4.92</t>
  </si>
  <si>
    <t>5.42</t>
  </si>
  <si>
    <t>8/8/2017</t>
  </si>
  <si>
    <t>1.14</t>
  </si>
  <si>
    <t>6.29</t>
  </si>
  <si>
    <t>7.44</t>
  </si>
  <si>
    <t>.78</t>
  </si>
  <si>
    <t>1.4</t>
  </si>
  <si>
    <t>7.53</t>
  </si>
  <si>
    <t>.93</t>
  </si>
  <si>
    <t>0.7</t>
  </si>
  <si>
    <t>7.34</t>
  </si>
  <si>
    <t>6.62</t>
  </si>
  <si>
    <t>.99</t>
  </si>
  <si>
    <t>-1.4</t>
  </si>
  <si>
    <t>4.83</t>
  </si>
  <si>
    <t>5.2</t>
  </si>
  <si>
    <t>Both back legs missing</t>
  </si>
  <si>
    <t>8.35</t>
  </si>
  <si>
    <t>7.79</t>
  </si>
  <si>
    <t>8/10/2017</t>
  </si>
  <si>
    <t>3.46</t>
  </si>
  <si>
    <t>8/11/2017</t>
  </si>
  <si>
    <t>Acclimated at 22.2 C overnight</t>
  </si>
  <si>
    <t>Acclimated at 22.2 C , overnight, missing 1 back leg</t>
  </si>
</sst>
</file>

<file path=xl/styles.xml><?xml version="1.0" encoding="utf-8"?>
<styleSheet xmlns="http://schemas.openxmlformats.org/spreadsheetml/2006/main">
  <numFmts count="3">
    <numFmt numFmtId="164" formatCode="0.0"/>
    <numFmt numFmtId="165" formatCode="h:mm;@"/>
    <numFmt numFmtId="166" formatCode="[$-409]h:mm\ AM/PM;@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Border="1" applyAlignment="1">
      <alignment horizontal="center"/>
    </xf>
    <xf numFmtId="49" fontId="0" fillId="0" borderId="0" xfId="0" applyNumberFormat="1"/>
    <xf numFmtId="49" fontId="1" fillId="0" borderId="3" xfId="0" applyNumberFormat="1" applyFont="1" applyBorder="1"/>
    <xf numFmtId="49" fontId="1" fillId="0" borderId="4" xfId="0" applyNumberFormat="1" applyFont="1" applyBorder="1" applyAlignment="1"/>
    <xf numFmtId="49" fontId="1" fillId="0" borderId="4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left"/>
    </xf>
    <xf numFmtId="49" fontId="0" fillId="0" borderId="2" xfId="0" applyNumberFormat="1" applyFill="1" applyBorder="1" applyAlignment="1">
      <alignment horizontal="left"/>
    </xf>
    <xf numFmtId="49" fontId="1" fillId="0" borderId="2" xfId="0" applyNumberFormat="1" applyFon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49" fontId="1" fillId="0" borderId="1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5" fontId="0" fillId="0" borderId="0" xfId="0" applyNumberFormat="1"/>
    <xf numFmtId="49" fontId="1" fillId="0" borderId="3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165" fontId="2" fillId="0" borderId="0" xfId="0" applyNumberFormat="1" applyFont="1"/>
    <xf numFmtId="0" fontId="1" fillId="0" borderId="0" xfId="0" applyFont="1" applyFill="1" applyBorder="1" applyAlignment="1">
      <alignment horizontal="left"/>
    </xf>
    <xf numFmtId="49" fontId="0" fillId="0" borderId="2" xfId="0" applyNumberFormat="1" applyFont="1" applyFill="1" applyBorder="1" applyAlignment="1">
      <alignment horizontal="left"/>
    </xf>
    <xf numFmtId="49" fontId="1" fillId="0" borderId="4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4" fontId="0" fillId="0" borderId="0" xfId="0" applyNumberFormat="1"/>
    <xf numFmtId="49" fontId="1" fillId="0" borderId="1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4" fontId="3" fillId="0" borderId="0" xfId="0" applyNumberFormat="1" applyFont="1"/>
    <xf numFmtId="166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/>
    <xf numFmtId="165" fontId="3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pane ySplit="2" topLeftCell="A3" activePane="bottomLeft" state="frozen"/>
      <selection pane="bottomLeft" activeCell="A12" sqref="A12"/>
    </sheetView>
  </sheetViews>
  <sheetFormatPr defaultRowHeight="14.5"/>
  <cols>
    <col min="1" max="1" width="9.453125" bestFit="1" customWidth="1"/>
    <col min="2" max="4" width="9.453125" customWidth="1"/>
    <col min="5" max="7" width="8.7265625" style="21"/>
    <col min="8" max="8" width="10.1796875" style="21" bestFit="1" customWidth="1"/>
    <col min="9" max="9" width="9.26953125" style="21" bestFit="1" customWidth="1"/>
    <col min="10" max="10" width="11.7265625" style="21" bestFit="1" customWidth="1"/>
    <col min="11" max="11" width="150.7265625" bestFit="1" customWidth="1"/>
  </cols>
  <sheetData>
    <row r="1" spans="1:11">
      <c r="A1" s="2"/>
      <c r="B1" s="2"/>
      <c r="C1" s="2"/>
      <c r="D1" s="2"/>
      <c r="E1" s="10"/>
      <c r="F1" s="10"/>
      <c r="G1" s="10"/>
      <c r="H1" s="11"/>
      <c r="I1" s="32" t="s">
        <v>8</v>
      </c>
      <c r="J1" s="33"/>
      <c r="K1" s="1"/>
    </row>
    <row r="2" spans="1:11">
      <c r="A2" s="3" t="s">
        <v>1</v>
      </c>
      <c r="B2" s="3" t="s">
        <v>169</v>
      </c>
      <c r="C2" s="3" t="s">
        <v>167</v>
      </c>
      <c r="D2" s="3" t="s">
        <v>168</v>
      </c>
      <c r="E2" s="20" t="s">
        <v>0</v>
      </c>
      <c r="F2" s="20" t="s">
        <v>2</v>
      </c>
      <c r="G2" s="20" t="s">
        <v>3</v>
      </c>
      <c r="H2" s="27" t="s">
        <v>17</v>
      </c>
      <c r="I2" s="27" t="s">
        <v>6</v>
      </c>
      <c r="J2" s="20" t="s">
        <v>7</v>
      </c>
      <c r="K2" s="13" t="s">
        <v>4</v>
      </c>
    </row>
    <row r="3" spans="1:11">
      <c r="A3" s="10" t="s">
        <v>41</v>
      </c>
      <c r="B3" s="10"/>
      <c r="C3" s="10"/>
      <c r="D3" s="10"/>
      <c r="E3" s="10" t="s">
        <v>5</v>
      </c>
      <c r="F3" s="10" t="s">
        <v>47</v>
      </c>
      <c r="G3" s="10" t="s">
        <v>43</v>
      </c>
      <c r="H3" s="6" t="s">
        <v>48</v>
      </c>
      <c r="I3" s="8" t="s">
        <v>49</v>
      </c>
      <c r="J3" s="9" t="s">
        <v>50</v>
      </c>
      <c r="K3" s="14"/>
    </row>
    <row r="4" spans="1:11">
      <c r="A4" s="10" t="s">
        <v>51</v>
      </c>
      <c r="B4" s="10"/>
      <c r="C4" s="10"/>
      <c r="D4" s="10"/>
      <c r="E4" s="10" t="s">
        <v>9</v>
      </c>
      <c r="F4" s="10" t="s">
        <v>52</v>
      </c>
      <c r="G4" s="10" t="s">
        <v>53</v>
      </c>
      <c r="H4" s="6" t="s">
        <v>48</v>
      </c>
      <c r="I4" s="7" t="s">
        <v>55</v>
      </c>
      <c r="J4" s="11" t="s">
        <v>54</v>
      </c>
      <c r="K4" s="14"/>
    </row>
    <row r="5" spans="1:11">
      <c r="A5" s="10" t="s">
        <v>51</v>
      </c>
      <c r="B5" s="10"/>
      <c r="C5" s="10"/>
      <c r="D5" s="10"/>
      <c r="E5" s="10" t="s">
        <v>11</v>
      </c>
      <c r="F5" s="10" t="s">
        <v>56</v>
      </c>
      <c r="G5" s="10" t="s">
        <v>58</v>
      </c>
      <c r="H5" s="6" t="s">
        <v>59</v>
      </c>
      <c r="I5" s="8" t="s">
        <v>60</v>
      </c>
      <c r="J5" s="9" t="s">
        <v>61</v>
      </c>
      <c r="K5" s="14" t="s">
        <v>57</v>
      </c>
    </row>
    <row r="6" spans="1:11">
      <c r="A6" s="10" t="s">
        <v>51</v>
      </c>
      <c r="B6" s="10"/>
      <c r="C6" s="10"/>
      <c r="D6" s="10"/>
      <c r="E6" s="10" t="s">
        <v>13</v>
      </c>
      <c r="F6" s="10" t="s">
        <v>62</v>
      </c>
      <c r="G6" s="10" t="s">
        <v>63</v>
      </c>
      <c r="H6" s="6" t="s">
        <v>64</v>
      </c>
      <c r="I6" s="7" t="s">
        <v>66</v>
      </c>
      <c r="J6" s="11" t="s">
        <v>65</v>
      </c>
      <c r="K6" s="15"/>
    </row>
    <row r="7" spans="1:11">
      <c r="A7" s="10" t="s">
        <v>51</v>
      </c>
      <c r="B7" s="10"/>
      <c r="C7" s="10"/>
      <c r="D7" s="10"/>
      <c r="E7" s="10" t="s">
        <v>12</v>
      </c>
      <c r="F7" s="10" t="s">
        <v>67</v>
      </c>
      <c r="G7" s="10" t="s">
        <v>43</v>
      </c>
      <c r="H7" s="6" t="s">
        <v>5</v>
      </c>
      <c r="I7" s="8" t="s">
        <v>68</v>
      </c>
      <c r="J7" s="9" t="s">
        <v>69</v>
      </c>
      <c r="K7" s="14" t="s">
        <v>15</v>
      </c>
    </row>
    <row r="8" spans="1:11">
      <c r="A8" s="10" t="s">
        <v>51</v>
      </c>
      <c r="B8" s="10"/>
      <c r="C8" s="10"/>
      <c r="D8" s="10"/>
      <c r="E8" s="10" t="s">
        <v>42</v>
      </c>
      <c r="F8" s="10" t="s">
        <v>70</v>
      </c>
      <c r="G8" s="10" t="s">
        <v>72</v>
      </c>
      <c r="H8" s="6" t="s">
        <v>48</v>
      </c>
      <c r="I8" s="7" t="s">
        <v>74</v>
      </c>
      <c r="J8" s="11" t="s">
        <v>73</v>
      </c>
      <c r="K8" s="14" t="s">
        <v>71</v>
      </c>
    </row>
    <row r="9" spans="1:11">
      <c r="A9" s="10" t="s">
        <v>146</v>
      </c>
      <c r="B9" s="10"/>
      <c r="C9" s="10"/>
      <c r="D9" s="10"/>
      <c r="E9" s="10" t="s">
        <v>147</v>
      </c>
      <c r="F9" s="10" t="s">
        <v>128</v>
      </c>
      <c r="G9" s="10" t="s">
        <v>43</v>
      </c>
      <c r="H9" s="6" t="s">
        <v>110</v>
      </c>
      <c r="I9" s="8" t="s">
        <v>148</v>
      </c>
      <c r="J9" s="9" t="s">
        <v>149</v>
      </c>
      <c r="K9" s="14" t="s">
        <v>97</v>
      </c>
    </row>
    <row r="10" spans="1:11">
      <c r="A10" s="10" t="s">
        <v>146</v>
      </c>
      <c r="B10" s="10"/>
      <c r="C10" s="10"/>
      <c r="D10" s="10"/>
      <c r="E10" s="10" t="s">
        <v>150</v>
      </c>
      <c r="F10" s="10" t="s">
        <v>122</v>
      </c>
      <c r="G10" s="10" t="s">
        <v>58</v>
      </c>
      <c r="H10" s="6" t="s">
        <v>151</v>
      </c>
      <c r="I10" s="7" t="s">
        <v>147</v>
      </c>
      <c r="J10" s="11" t="s">
        <v>152</v>
      </c>
      <c r="K10" s="14" t="s">
        <v>15</v>
      </c>
    </row>
    <row r="11" spans="1:11">
      <c r="A11" s="10" t="s">
        <v>180</v>
      </c>
      <c r="B11" s="18">
        <v>0.71527777777777779</v>
      </c>
      <c r="C11" s="18">
        <v>0.46736111111111112</v>
      </c>
      <c r="D11" s="19">
        <f t="shared" ref="D11:D12" si="0">IF(C11&lt;B11,C11+1,C11)-B11</f>
        <v>0.75208333333333333</v>
      </c>
      <c r="E11" s="10" t="s">
        <v>181</v>
      </c>
      <c r="F11" s="10" t="s">
        <v>185</v>
      </c>
      <c r="G11" s="10" t="s">
        <v>139</v>
      </c>
      <c r="H11" s="6" t="s">
        <v>186</v>
      </c>
      <c r="I11" s="8" t="s">
        <v>187</v>
      </c>
      <c r="J11" s="9" t="s">
        <v>188</v>
      </c>
      <c r="K11" s="15"/>
    </row>
    <row r="12" spans="1:11">
      <c r="A12" s="10" t="s">
        <v>180</v>
      </c>
      <c r="B12" s="18">
        <v>0.71527777777777779</v>
      </c>
      <c r="C12" s="18">
        <v>0.51388888888888895</v>
      </c>
      <c r="D12" s="19">
        <f t="shared" si="0"/>
        <v>0.79861111111111105</v>
      </c>
      <c r="E12" s="10" t="s">
        <v>184</v>
      </c>
      <c r="F12" s="10" t="s">
        <v>52</v>
      </c>
      <c r="G12" s="10" t="s">
        <v>53</v>
      </c>
      <c r="H12" s="6" t="s">
        <v>189</v>
      </c>
      <c r="I12" s="7" t="s">
        <v>191</v>
      </c>
      <c r="J12" s="11" t="s">
        <v>190</v>
      </c>
      <c r="K12" s="15"/>
    </row>
    <row r="13" spans="1:11">
      <c r="A13" s="30"/>
      <c r="B13" s="18"/>
      <c r="C13" s="18"/>
      <c r="D13" s="24"/>
      <c r="I13" s="22"/>
    </row>
    <row r="14" spans="1:11">
      <c r="J14" s="22"/>
    </row>
    <row r="15" spans="1:11">
      <c r="I15" s="22"/>
    </row>
    <row r="16" spans="1:11">
      <c r="J16" s="22"/>
    </row>
    <row r="17" spans="9:10">
      <c r="I17" s="22"/>
    </row>
    <row r="18" spans="9:10">
      <c r="J18" s="22"/>
    </row>
    <row r="19" spans="9:10">
      <c r="I19" s="22"/>
    </row>
    <row r="20" spans="9:10">
      <c r="J20" s="22"/>
    </row>
  </sheetData>
  <mergeCells count="1">
    <mergeCell ref="I1:J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>
      <selection activeCell="A16" sqref="A16:D16"/>
    </sheetView>
  </sheetViews>
  <sheetFormatPr defaultRowHeight="14.5"/>
  <cols>
    <col min="1" max="1" width="10.1796875" bestFit="1" customWidth="1"/>
    <col min="2" max="4" width="9.453125" customWidth="1"/>
    <col min="5" max="7" width="8.7265625" style="21"/>
    <col min="8" max="8" width="10.1796875" style="21" bestFit="1" customWidth="1"/>
    <col min="9" max="9" width="9.26953125" style="21" bestFit="1" customWidth="1"/>
    <col min="10" max="10" width="11.7265625" style="21" bestFit="1" customWidth="1"/>
    <col min="11" max="11" width="150.7265625" style="21" bestFit="1" customWidth="1"/>
  </cols>
  <sheetData>
    <row r="1" spans="1:11">
      <c r="A1" s="2"/>
      <c r="B1" s="2"/>
      <c r="C1" s="2"/>
      <c r="D1" s="2"/>
      <c r="E1" s="10"/>
      <c r="F1" s="10"/>
      <c r="G1" s="10"/>
      <c r="H1" s="31"/>
      <c r="I1" s="32" t="s">
        <v>8</v>
      </c>
      <c r="J1" s="33"/>
      <c r="K1" s="29"/>
    </row>
    <row r="2" spans="1:11">
      <c r="A2" s="3" t="s">
        <v>1</v>
      </c>
      <c r="B2" s="3" t="s">
        <v>169</v>
      </c>
      <c r="C2" s="3" t="s">
        <v>167</v>
      </c>
      <c r="D2" s="3" t="s">
        <v>168</v>
      </c>
      <c r="E2" s="20" t="s">
        <v>0</v>
      </c>
      <c r="F2" s="20" t="s">
        <v>2</v>
      </c>
      <c r="G2" s="20" t="s">
        <v>3</v>
      </c>
      <c r="H2" s="27" t="s">
        <v>17</v>
      </c>
      <c r="I2" s="27" t="s">
        <v>6</v>
      </c>
      <c r="J2" s="20" t="s">
        <v>7</v>
      </c>
      <c r="K2" s="13" t="s">
        <v>4</v>
      </c>
    </row>
    <row r="3" spans="1:11">
      <c r="A3" s="10" t="s">
        <v>75</v>
      </c>
      <c r="B3" s="10"/>
      <c r="C3" s="10"/>
      <c r="D3" s="10"/>
      <c r="E3" s="10" t="s">
        <v>5</v>
      </c>
      <c r="F3" s="10" t="s">
        <v>76</v>
      </c>
      <c r="G3" s="10" t="s">
        <v>77</v>
      </c>
      <c r="H3" s="6" t="s">
        <v>78</v>
      </c>
      <c r="I3" s="8" t="s">
        <v>80</v>
      </c>
      <c r="J3" s="9" t="s">
        <v>81</v>
      </c>
      <c r="K3" s="14"/>
    </row>
    <row r="4" spans="1:11">
      <c r="A4" s="10" t="s">
        <v>75</v>
      </c>
      <c r="B4" s="10"/>
      <c r="C4" s="10"/>
      <c r="D4" s="10"/>
      <c r="E4" s="10" t="s">
        <v>9</v>
      </c>
      <c r="F4" s="10" t="s">
        <v>79</v>
      </c>
      <c r="G4" s="10" t="s">
        <v>10</v>
      </c>
      <c r="H4" s="6" t="s">
        <v>26</v>
      </c>
      <c r="I4" s="7" t="s">
        <v>83</v>
      </c>
      <c r="J4" s="28" t="s">
        <v>82</v>
      </c>
      <c r="K4" s="14"/>
    </row>
    <row r="5" spans="1:11">
      <c r="A5" s="10" t="s">
        <v>75</v>
      </c>
      <c r="B5" s="10"/>
      <c r="C5" s="10"/>
      <c r="D5" s="10"/>
      <c r="E5" s="10" t="s">
        <v>11</v>
      </c>
      <c r="F5" s="10" t="s">
        <v>84</v>
      </c>
      <c r="G5" s="10" t="s">
        <v>53</v>
      </c>
      <c r="H5" s="6" t="s">
        <v>85</v>
      </c>
      <c r="I5" s="8" t="s">
        <v>83</v>
      </c>
      <c r="J5" s="9" t="s">
        <v>86</v>
      </c>
      <c r="K5" s="14"/>
    </row>
    <row r="6" spans="1:11">
      <c r="A6" s="10" t="s">
        <v>87</v>
      </c>
      <c r="B6" s="10"/>
      <c r="C6" s="10"/>
      <c r="D6" s="10"/>
      <c r="E6" s="10" t="s">
        <v>13</v>
      </c>
      <c r="F6" s="10" t="s">
        <v>18</v>
      </c>
      <c r="G6" s="10" t="s">
        <v>10</v>
      </c>
      <c r="H6" s="6" t="s">
        <v>88</v>
      </c>
      <c r="I6" s="7" t="s">
        <v>90</v>
      </c>
      <c r="J6" s="28" t="s">
        <v>89</v>
      </c>
      <c r="K6" s="21" t="s">
        <v>97</v>
      </c>
    </row>
    <row r="7" spans="1:11">
      <c r="A7" s="10" t="s">
        <v>87</v>
      </c>
      <c r="B7" s="10"/>
      <c r="C7" s="10"/>
      <c r="D7" s="10"/>
      <c r="E7" s="10" t="s">
        <v>12</v>
      </c>
      <c r="F7" s="10" t="s">
        <v>5</v>
      </c>
      <c r="G7" s="10" t="s">
        <v>37</v>
      </c>
      <c r="H7" s="6" t="s">
        <v>91</v>
      </c>
      <c r="I7" s="8" t="s">
        <v>92</v>
      </c>
      <c r="J7" s="9" t="s">
        <v>93</v>
      </c>
      <c r="K7" s="21" t="s">
        <v>97</v>
      </c>
    </row>
    <row r="8" spans="1:11">
      <c r="A8" s="10" t="s">
        <v>87</v>
      </c>
      <c r="B8" s="10"/>
      <c r="C8" s="10"/>
      <c r="D8" s="10"/>
      <c r="E8" s="10" t="s">
        <v>42</v>
      </c>
      <c r="F8" s="10" t="s">
        <v>56</v>
      </c>
      <c r="G8" s="10" t="s">
        <v>20</v>
      </c>
      <c r="H8" s="6" t="s">
        <v>64</v>
      </c>
      <c r="I8" s="7" t="s">
        <v>95</v>
      </c>
      <c r="J8" s="28" t="s">
        <v>94</v>
      </c>
      <c r="K8" s="15"/>
    </row>
    <row r="9" spans="1:11">
      <c r="A9" s="10" t="s">
        <v>154</v>
      </c>
      <c r="B9" s="10"/>
      <c r="C9" s="10"/>
      <c r="D9" s="10"/>
      <c r="E9" s="10" t="s">
        <v>147</v>
      </c>
      <c r="F9" s="10" t="s">
        <v>153</v>
      </c>
      <c r="G9" s="10" t="s">
        <v>37</v>
      </c>
      <c r="H9" s="6" t="s">
        <v>155</v>
      </c>
      <c r="I9" s="8" t="s">
        <v>156</v>
      </c>
      <c r="J9" s="9" t="s">
        <v>157</v>
      </c>
      <c r="K9" s="14" t="s">
        <v>15</v>
      </c>
    </row>
    <row r="10" spans="1:11">
      <c r="A10" s="10" t="s">
        <v>154</v>
      </c>
      <c r="B10" s="10"/>
      <c r="C10" s="10"/>
      <c r="D10" s="10"/>
      <c r="E10" s="10" t="s">
        <v>150</v>
      </c>
      <c r="F10" s="10" t="s">
        <v>153</v>
      </c>
      <c r="G10" s="10" t="s">
        <v>14</v>
      </c>
      <c r="H10" s="6" t="s">
        <v>158</v>
      </c>
      <c r="I10" s="7" t="s">
        <v>160</v>
      </c>
      <c r="J10" s="28" t="s">
        <v>159</v>
      </c>
      <c r="K10" s="15"/>
    </row>
    <row r="11" spans="1:11">
      <c r="A11" s="10" t="s">
        <v>180</v>
      </c>
      <c r="B11" s="18">
        <v>0.71527777777777779</v>
      </c>
      <c r="C11" s="18">
        <v>0.43055555555555558</v>
      </c>
      <c r="D11" s="19">
        <f t="shared" ref="D11:D14" si="0">IF(C11&lt;B11,C11+1,C11)-B11</f>
        <v>0.71527777777777779</v>
      </c>
      <c r="E11" s="10" t="s">
        <v>181</v>
      </c>
      <c r="F11" s="10" t="s">
        <v>153</v>
      </c>
      <c r="G11" s="10" t="s">
        <v>43</v>
      </c>
      <c r="H11" s="6" t="s">
        <v>64</v>
      </c>
      <c r="I11" s="8" t="s">
        <v>182</v>
      </c>
      <c r="J11" s="9" t="s">
        <v>183</v>
      </c>
      <c r="K11" s="15"/>
    </row>
    <row r="12" spans="1:11">
      <c r="A12" s="10" t="s">
        <v>180</v>
      </c>
      <c r="B12" s="18">
        <v>0.71527777777777779</v>
      </c>
      <c r="C12" s="18">
        <v>0.56944444444444442</v>
      </c>
      <c r="D12" s="19">
        <f t="shared" si="0"/>
        <v>0.85416666666666663</v>
      </c>
      <c r="E12" s="10" t="s">
        <v>184</v>
      </c>
      <c r="F12" s="10" t="s">
        <v>52</v>
      </c>
      <c r="G12" s="10" t="s">
        <v>37</v>
      </c>
      <c r="H12" s="6" t="s">
        <v>192</v>
      </c>
      <c r="I12" s="7" t="s">
        <v>194</v>
      </c>
      <c r="J12" s="28" t="s">
        <v>193</v>
      </c>
      <c r="K12" s="15"/>
    </row>
    <row r="13" spans="1:11">
      <c r="A13" s="10" t="s">
        <v>217</v>
      </c>
      <c r="B13" s="18">
        <v>0.63541666666666663</v>
      </c>
      <c r="C13" s="18">
        <v>0.59027777777777779</v>
      </c>
      <c r="D13" s="19">
        <f t="shared" si="0"/>
        <v>0.95486111111111105</v>
      </c>
      <c r="E13" s="21">
        <v>11</v>
      </c>
      <c r="F13" s="21">
        <v>1.02</v>
      </c>
      <c r="G13" s="21">
        <v>31.5</v>
      </c>
      <c r="H13" s="21">
        <v>-1.2</v>
      </c>
      <c r="I13" s="22">
        <v>4.42</v>
      </c>
      <c r="J13" s="21">
        <v>5.82</v>
      </c>
    </row>
    <row r="14" spans="1:11">
      <c r="A14" s="10" t="s">
        <v>217</v>
      </c>
      <c r="B14" s="18">
        <v>0.63541666666666663</v>
      </c>
      <c r="C14" s="18">
        <v>0.6430555555555556</v>
      </c>
      <c r="D14" s="24">
        <f t="shared" si="0"/>
        <v>7.6388888888889728E-3</v>
      </c>
      <c r="E14" s="21">
        <v>12</v>
      </c>
      <c r="F14" s="21">
        <v>0.91</v>
      </c>
      <c r="G14" s="21">
        <v>32</v>
      </c>
      <c r="H14" s="21">
        <v>-1.4</v>
      </c>
      <c r="I14" s="21">
        <v>6.04</v>
      </c>
      <c r="J14" s="22">
        <v>5.85</v>
      </c>
    </row>
    <row r="15" spans="1:11" s="40" customFormat="1">
      <c r="A15" s="36">
        <v>42976</v>
      </c>
      <c r="B15" s="37">
        <v>0.79513888888888884</v>
      </c>
      <c r="C15" s="37">
        <v>0.62083333333333335</v>
      </c>
      <c r="D15" s="41">
        <f t="shared" ref="D15" si="1">IF(C15&lt;B15,C15+1,C15)-B15</f>
        <v>0.82569444444444451</v>
      </c>
      <c r="E15" s="38">
        <v>13</v>
      </c>
      <c r="F15" s="38">
        <v>1.03</v>
      </c>
      <c r="G15" s="38">
        <v>32.5</v>
      </c>
      <c r="H15" s="38">
        <v>-3.7</v>
      </c>
      <c r="I15" s="39">
        <v>2.88</v>
      </c>
      <c r="J15" s="38">
        <v>2.67</v>
      </c>
      <c r="K15" s="38" t="s">
        <v>220</v>
      </c>
    </row>
    <row r="16" spans="1:11" s="40" customFormat="1">
      <c r="A16" s="36">
        <v>42976</v>
      </c>
      <c r="B16" s="37">
        <v>0.79513888888888884</v>
      </c>
      <c r="C16" s="37">
        <v>0.68888888888888899</v>
      </c>
      <c r="D16" s="41">
        <f t="shared" ref="D16" si="2">IF(C16&lt;B16,C16+1,C16)-B16</f>
        <v>0.89375000000000027</v>
      </c>
      <c r="E16" s="38">
        <v>14</v>
      </c>
      <c r="F16" s="38">
        <v>1.23</v>
      </c>
      <c r="G16" s="38">
        <v>32.5</v>
      </c>
      <c r="H16" s="38">
        <v>-2.4</v>
      </c>
      <c r="I16" s="38">
        <v>3.25</v>
      </c>
      <c r="J16" s="39">
        <v>3.26</v>
      </c>
      <c r="K16" s="38" t="s">
        <v>220</v>
      </c>
    </row>
    <row r="17" spans="9:10">
      <c r="I17" s="22"/>
    </row>
    <row r="18" spans="9:10">
      <c r="J18" s="22"/>
    </row>
    <row r="19" spans="9:10">
      <c r="I19" s="22"/>
    </row>
    <row r="20" spans="9:10">
      <c r="J20" s="22"/>
    </row>
    <row r="21" spans="9:10">
      <c r="I21" s="22"/>
    </row>
    <row r="22" spans="9:10">
      <c r="J22" s="22"/>
    </row>
    <row r="23" spans="9:10">
      <c r="I23" s="22"/>
    </row>
  </sheetData>
  <mergeCells count="1">
    <mergeCell ref="I1:J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A16" sqref="A16"/>
    </sheetView>
  </sheetViews>
  <sheetFormatPr defaultRowHeight="14.5"/>
  <cols>
    <col min="1" max="1" width="10.1796875" bestFit="1" customWidth="1"/>
    <col min="2" max="4" width="9.453125" customWidth="1"/>
    <col min="5" max="7" width="8.7265625" style="21"/>
    <col min="8" max="8" width="10.1796875" bestFit="1" customWidth="1"/>
    <col min="9" max="9" width="9.26953125" bestFit="1" customWidth="1"/>
    <col min="10" max="10" width="11.7265625" style="21" bestFit="1" customWidth="1"/>
    <col min="11" max="11" width="150.7265625" bestFit="1" customWidth="1"/>
  </cols>
  <sheetData>
    <row r="1" spans="1:11">
      <c r="A1" s="2"/>
      <c r="B1" s="2"/>
      <c r="C1" s="2"/>
      <c r="D1" s="2"/>
      <c r="E1" s="10"/>
      <c r="F1" s="10"/>
      <c r="G1" s="10"/>
      <c r="H1" s="16"/>
      <c r="I1" s="34" t="s">
        <v>8</v>
      </c>
      <c r="J1" s="35"/>
      <c r="K1" s="1"/>
    </row>
    <row r="2" spans="1:11">
      <c r="A2" s="3" t="s">
        <v>1</v>
      </c>
      <c r="B2" s="3" t="s">
        <v>169</v>
      </c>
      <c r="C2" s="3" t="s">
        <v>167</v>
      </c>
      <c r="D2" s="3" t="s">
        <v>168</v>
      </c>
      <c r="E2" s="20" t="s">
        <v>0</v>
      </c>
      <c r="F2" s="20" t="s">
        <v>2</v>
      </c>
      <c r="G2" s="20" t="s">
        <v>3</v>
      </c>
      <c r="H2" s="4" t="s">
        <v>17</v>
      </c>
      <c r="I2" s="5" t="s">
        <v>6</v>
      </c>
      <c r="J2" s="12" t="s">
        <v>7</v>
      </c>
      <c r="K2" s="13" t="s">
        <v>4</v>
      </c>
    </row>
    <row r="3" spans="1:11">
      <c r="A3" s="10" t="s">
        <v>19</v>
      </c>
      <c r="B3" s="10"/>
      <c r="C3" s="10"/>
      <c r="D3" s="10"/>
      <c r="E3" s="10" t="s">
        <v>5</v>
      </c>
      <c r="F3" s="10" t="s">
        <v>18</v>
      </c>
      <c r="G3" s="10" t="s">
        <v>20</v>
      </c>
      <c r="H3" s="6" t="s">
        <v>21</v>
      </c>
      <c r="I3" s="8" t="s">
        <v>22</v>
      </c>
      <c r="J3" s="9" t="s">
        <v>23</v>
      </c>
      <c r="K3" s="14" t="s">
        <v>15</v>
      </c>
    </row>
    <row r="4" spans="1:11">
      <c r="A4" s="10" t="s">
        <v>25</v>
      </c>
      <c r="B4" s="10"/>
      <c r="C4" s="10"/>
      <c r="D4" s="10"/>
      <c r="E4" s="10" t="s">
        <v>9</v>
      </c>
      <c r="F4" s="10" t="s">
        <v>24</v>
      </c>
      <c r="G4" s="10" t="s">
        <v>14</v>
      </c>
      <c r="H4" s="6" t="s">
        <v>26</v>
      </c>
      <c r="I4" s="7" t="s">
        <v>28</v>
      </c>
      <c r="J4" s="11" t="s">
        <v>27</v>
      </c>
      <c r="K4" s="14"/>
    </row>
    <row r="5" spans="1:11">
      <c r="A5" s="10" t="s">
        <v>25</v>
      </c>
      <c r="B5" s="10"/>
      <c r="C5" s="10"/>
      <c r="D5" s="10"/>
      <c r="E5" s="10" t="s">
        <v>11</v>
      </c>
      <c r="F5" s="10" t="s">
        <v>16</v>
      </c>
      <c r="G5" s="10" t="s">
        <v>10</v>
      </c>
      <c r="H5" s="6" t="s">
        <v>29</v>
      </c>
      <c r="I5" s="8" t="s">
        <v>30</v>
      </c>
      <c r="J5" s="9" t="s">
        <v>31</v>
      </c>
      <c r="K5" s="14"/>
    </row>
    <row r="6" spans="1:11">
      <c r="A6" s="10" t="s">
        <v>25</v>
      </c>
      <c r="B6" s="10"/>
      <c r="C6" s="10"/>
      <c r="D6" s="10"/>
      <c r="E6" s="10" t="s">
        <v>13</v>
      </c>
      <c r="F6" s="10" t="s">
        <v>32</v>
      </c>
      <c r="G6" s="10" t="s">
        <v>20</v>
      </c>
      <c r="H6" s="6" t="s">
        <v>33</v>
      </c>
      <c r="I6" s="7" t="s">
        <v>35</v>
      </c>
      <c r="J6" s="11" t="s">
        <v>34</v>
      </c>
      <c r="K6" s="15"/>
    </row>
    <row r="7" spans="1:11">
      <c r="A7" s="10" t="s">
        <v>25</v>
      </c>
      <c r="B7" s="10"/>
      <c r="C7" s="10"/>
      <c r="D7" s="10"/>
      <c r="E7" s="10" t="s">
        <v>12</v>
      </c>
      <c r="F7" s="10" t="s">
        <v>36</v>
      </c>
      <c r="G7" s="10" t="s">
        <v>37</v>
      </c>
      <c r="H7" s="6" t="s">
        <v>38</v>
      </c>
      <c r="I7" s="8" t="s">
        <v>39</v>
      </c>
      <c r="J7" s="9" t="s">
        <v>40</v>
      </c>
      <c r="K7" s="14" t="s">
        <v>15</v>
      </c>
    </row>
    <row r="8" spans="1:11">
      <c r="A8" s="10" t="s">
        <v>41</v>
      </c>
      <c r="B8" s="10"/>
      <c r="C8" s="10"/>
      <c r="D8" s="10"/>
      <c r="E8" s="10" t="s">
        <v>42</v>
      </c>
      <c r="F8" s="10" t="s">
        <v>36</v>
      </c>
      <c r="G8" s="10" t="s">
        <v>43</v>
      </c>
      <c r="H8" s="6" t="s">
        <v>44</v>
      </c>
      <c r="I8" s="7" t="s">
        <v>45</v>
      </c>
      <c r="J8" s="11" t="s">
        <v>46</v>
      </c>
      <c r="K8" s="15"/>
    </row>
    <row r="9" spans="1:11">
      <c r="A9" s="10" t="s">
        <v>154</v>
      </c>
      <c r="B9" s="10"/>
      <c r="C9" s="10"/>
      <c r="D9" s="10"/>
      <c r="E9" s="10" t="s">
        <v>147</v>
      </c>
      <c r="F9" s="10" t="s">
        <v>79</v>
      </c>
      <c r="G9" s="10" t="s">
        <v>53</v>
      </c>
      <c r="H9" s="6" t="s">
        <v>29</v>
      </c>
      <c r="I9" s="8" t="s">
        <v>162</v>
      </c>
      <c r="J9" s="9" t="s">
        <v>163</v>
      </c>
      <c r="K9" s="14" t="s">
        <v>161</v>
      </c>
    </row>
    <row r="10" spans="1:11">
      <c r="A10" s="10" t="s">
        <v>154</v>
      </c>
      <c r="B10" s="10"/>
      <c r="C10" s="10"/>
      <c r="D10" s="10"/>
      <c r="E10" s="10" t="s">
        <v>150</v>
      </c>
      <c r="F10" s="10" t="s">
        <v>143</v>
      </c>
      <c r="G10" s="10" t="s">
        <v>53</v>
      </c>
      <c r="H10" s="6" t="s">
        <v>26</v>
      </c>
      <c r="I10" s="7" t="s">
        <v>35</v>
      </c>
      <c r="J10" s="11" t="s">
        <v>164</v>
      </c>
      <c r="K10" s="15"/>
    </row>
    <row r="11" spans="1:11">
      <c r="A11" s="10" t="s">
        <v>180</v>
      </c>
      <c r="B11" s="18">
        <v>0.71527777777777779</v>
      </c>
      <c r="C11" s="18">
        <v>0.6118055555555556</v>
      </c>
      <c r="D11" s="19">
        <f t="shared" ref="D11:D15" si="0">IF(C11&lt;B11,C11+1,C11)-B11</f>
        <v>0.89652777777777792</v>
      </c>
      <c r="E11" s="10" t="s">
        <v>181</v>
      </c>
      <c r="F11" s="10" t="s">
        <v>195</v>
      </c>
      <c r="G11" s="10" t="s">
        <v>43</v>
      </c>
      <c r="H11" s="6" t="s">
        <v>196</v>
      </c>
      <c r="I11" s="8" t="s">
        <v>197</v>
      </c>
      <c r="J11" s="9" t="s">
        <v>198</v>
      </c>
      <c r="K11" s="15"/>
    </row>
    <row r="12" spans="1:11">
      <c r="A12" s="10" t="s">
        <v>199</v>
      </c>
      <c r="B12" s="18">
        <v>0.67569444444444438</v>
      </c>
      <c r="C12" s="18">
        <v>0.43541666666666662</v>
      </c>
      <c r="D12" s="19">
        <f t="shared" si="0"/>
        <v>0.75972222222222219</v>
      </c>
      <c r="E12" s="10" t="s">
        <v>184</v>
      </c>
      <c r="F12" s="10" t="s">
        <v>200</v>
      </c>
      <c r="G12" s="10" t="s">
        <v>58</v>
      </c>
      <c r="H12" s="6" t="s">
        <v>5</v>
      </c>
      <c r="I12" s="8" t="s">
        <v>201</v>
      </c>
      <c r="J12" s="9" t="s">
        <v>202</v>
      </c>
      <c r="K12" s="15"/>
    </row>
    <row r="13" spans="1:11">
      <c r="A13" s="10" t="s">
        <v>217</v>
      </c>
      <c r="B13" s="18">
        <v>0.63541666666666663</v>
      </c>
      <c r="C13" s="18">
        <v>0.68819444444444444</v>
      </c>
      <c r="D13" s="24">
        <f t="shared" si="0"/>
        <v>5.2777777777777812E-2</v>
      </c>
      <c r="E13" s="21">
        <v>11</v>
      </c>
      <c r="F13" s="21">
        <v>0.97</v>
      </c>
      <c r="G13" s="21">
        <v>32.5</v>
      </c>
      <c r="H13" s="21">
        <v>-1.8</v>
      </c>
      <c r="I13" s="26" t="s">
        <v>198</v>
      </c>
      <c r="J13" s="25">
        <v>4.8499999999999996</v>
      </c>
    </row>
    <row r="14" spans="1:11">
      <c r="A14" s="10" t="s">
        <v>217</v>
      </c>
      <c r="B14" s="18">
        <v>0.63541666666666663</v>
      </c>
      <c r="C14" s="18">
        <v>0.73402777777777783</v>
      </c>
      <c r="D14" s="24">
        <f t="shared" si="0"/>
        <v>9.8611111111111205E-2</v>
      </c>
      <c r="E14" s="21">
        <v>12</v>
      </c>
      <c r="F14" s="21">
        <v>1.05</v>
      </c>
      <c r="G14" s="21">
        <v>33.5</v>
      </c>
      <c r="H14" s="21">
        <v>-3.3</v>
      </c>
      <c r="I14" s="26" t="s">
        <v>218</v>
      </c>
      <c r="J14" s="22">
        <v>3.71</v>
      </c>
    </row>
    <row r="15" spans="1:11">
      <c r="A15" s="36">
        <v>42976</v>
      </c>
      <c r="B15" s="37">
        <v>0.79513888888888884</v>
      </c>
      <c r="C15" s="37">
        <v>0.73541666666666661</v>
      </c>
      <c r="D15" s="41">
        <f t="shared" si="0"/>
        <v>0.94027777777777777</v>
      </c>
      <c r="E15" s="21">
        <v>13</v>
      </c>
      <c r="F15" s="21">
        <v>0.91</v>
      </c>
      <c r="G15" s="21">
        <v>35</v>
      </c>
      <c r="H15" s="21">
        <v>-2</v>
      </c>
      <c r="I15" s="22">
        <v>5.28</v>
      </c>
      <c r="J15" s="21">
        <v>5.68</v>
      </c>
      <c r="K15" s="21" t="s">
        <v>221</v>
      </c>
    </row>
    <row r="16" spans="1:11">
      <c r="J16" s="22"/>
    </row>
    <row r="17" spans="9:10">
      <c r="I17" s="23"/>
    </row>
    <row r="18" spans="9:10">
      <c r="J18" s="22"/>
    </row>
    <row r="19" spans="9:10">
      <c r="I19" s="23"/>
    </row>
  </sheetData>
  <mergeCells count="1">
    <mergeCell ref="I1:J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workbookViewId="0">
      <selection activeCell="A16" sqref="A16"/>
    </sheetView>
  </sheetViews>
  <sheetFormatPr defaultRowHeight="14.5"/>
  <cols>
    <col min="1" max="1" width="9.453125" bestFit="1" customWidth="1"/>
    <col min="2" max="4" width="9.453125" customWidth="1"/>
    <col min="5" max="7" width="8.7265625" style="21"/>
    <col min="8" max="8" width="10.1796875" style="21" bestFit="1" customWidth="1"/>
    <col min="9" max="9" width="9.26953125" style="21" bestFit="1" customWidth="1"/>
    <col min="10" max="10" width="11.7265625" style="21" bestFit="1" customWidth="1"/>
    <col min="11" max="11" width="150.7265625" bestFit="1" customWidth="1"/>
  </cols>
  <sheetData>
    <row r="1" spans="1:11">
      <c r="A1" s="2"/>
      <c r="B1" s="2"/>
      <c r="C1" s="2"/>
      <c r="D1" s="2"/>
      <c r="E1" s="10"/>
      <c r="F1" s="10"/>
      <c r="G1" s="10"/>
      <c r="H1" s="11"/>
      <c r="I1" s="32" t="s">
        <v>8</v>
      </c>
      <c r="J1" s="33"/>
      <c r="K1" s="1"/>
    </row>
    <row r="2" spans="1:11">
      <c r="A2" s="3" t="s">
        <v>1</v>
      </c>
      <c r="B2" s="3" t="s">
        <v>169</v>
      </c>
      <c r="C2" s="3" t="s">
        <v>167</v>
      </c>
      <c r="D2" s="3" t="s">
        <v>168</v>
      </c>
      <c r="E2" s="20" t="s">
        <v>0</v>
      </c>
      <c r="F2" s="20" t="s">
        <v>2</v>
      </c>
      <c r="G2" s="20" t="s">
        <v>3</v>
      </c>
      <c r="H2" s="27" t="s">
        <v>17</v>
      </c>
      <c r="I2" s="27" t="s">
        <v>6</v>
      </c>
      <c r="J2" s="20" t="s">
        <v>7</v>
      </c>
      <c r="K2" s="13" t="s">
        <v>4</v>
      </c>
    </row>
    <row r="3" spans="1:11">
      <c r="A3" s="10" t="s">
        <v>87</v>
      </c>
      <c r="B3" s="10"/>
      <c r="C3" s="10"/>
      <c r="D3" s="10"/>
      <c r="E3" s="10" t="s">
        <v>5</v>
      </c>
      <c r="F3" s="10" t="s">
        <v>96</v>
      </c>
      <c r="G3" s="10" t="s">
        <v>98</v>
      </c>
      <c r="H3" s="6" t="s">
        <v>44</v>
      </c>
      <c r="I3" s="8" t="s">
        <v>99</v>
      </c>
      <c r="J3" s="9" t="s">
        <v>100</v>
      </c>
      <c r="K3" s="14" t="s">
        <v>97</v>
      </c>
    </row>
    <row r="4" spans="1:11">
      <c r="A4" s="10" t="s">
        <v>87</v>
      </c>
      <c r="B4" s="10"/>
      <c r="C4" s="10"/>
      <c r="D4" s="10"/>
      <c r="E4" s="10" t="s">
        <v>9</v>
      </c>
      <c r="F4" s="10" t="s">
        <v>101</v>
      </c>
      <c r="G4" s="10" t="s">
        <v>72</v>
      </c>
      <c r="H4" s="6" t="s">
        <v>102</v>
      </c>
      <c r="I4" s="7" t="s">
        <v>104</v>
      </c>
      <c r="J4" s="11" t="s">
        <v>103</v>
      </c>
      <c r="K4" s="14"/>
    </row>
    <row r="5" spans="1:11">
      <c r="A5" s="10" t="s">
        <v>105</v>
      </c>
      <c r="B5" s="10"/>
      <c r="C5" s="10"/>
      <c r="D5" s="10"/>
      <c r="E5" s="10" t="s">
        <v>11</v>
      </c>
      <c r="F5" s="10" t="s">
        <v>84</v>
      </c>
      <c r="G5" s="10" t="s">
        <v>14</v>
      </c>
      <c r="H5" s="6" t="s">
        <v>18</v>
      </c>
      <c r="I5" s="8" t="s">
        <v>106</v>
      </c>
      <c r="J5" s="9" t="s">
        <v>107</v>
      </c>
      <c r="K5" s="14"/>
    </row>
    <row r="6" spans="1:11">
      <c r="A6" s="10" t="s">
        <v>105</v>
      </c>
      <c r="B6" s="10"/>
      <c r="C6" s="10"/>
      <c r="D6" s="10"/>
      <c r="E6" s="10" t="s">
        <v>13</v>
      </c>
      <c r="F6" s="10" t="s">
        <v>108</v>
      </c>
      <c r="G6" s="10" t="s">
        <v>72</v>
      </c>
      <c r="H6" s="6" t="s">
        <v>110</v>
      </c>
      <c r="I6" s="7" t="s">
        <v>112</v>
      </c>
      <c r="J6" s="11" t="s">
        <v>111</v>
      </c>
      <c r="K6" s="15"/>
    </row>
    <row r="7" spans="1:11">
      <c r="A7" s="10" t="s">
        <v>105</v>
      </c>
      <c r="B7" s="10"/>
      <c r="C7" s="10"/>
      <c r="D7" s="10"/>
      <c r="E7" s="10" t="s">
        <v>12</v>
      </c>
      <c r="F7" s="10" t="s">
        <v>109</v>
      </c>
      <c r="G7" s="10" t="s">
        <v>113</v>
      </c>
      <c r="H7" s="6" t="s">
        <v>114</v>
      </c>
      <c r="I7" s="8" t="s">
        <v>116</v>
      </c>
      <c r="J7" s="9" t="s">
        <v>117</v>
      </c>
      <c r="K7" s="14"/>
    </row>
    <row r="8" spans="1:11">
      <c r="A8" s="10" t="s">
        <v>105</v>
      </c>
      <c r="B8" s="10"/>
      <c r="C8" s="10"/>
      <c r="D8" s="10"/>
      <c r="E8" s="10" t="s">
        <v>42</v>
      </c>
      <c r="F8" s="10" t="s">
        <v>115</v>
      </c>
      <c r="G8" s="10" t="s">
        <v>43</v>
      </c>
      <c r="H8" s="6" t="s">
        <v>118</v>
      </c>
      <c r="I8" s="7" t="s">
        <v>120</v>
      </c>
      <c r="J8" s="11" t="s">
        <v>119</v>
      </c>
      <c r="K8" s="15"/>
    </row>
    <row r="9" spans="1:11">
      <c r="A9" s="10" t="s">
        <v>165</v>
      </c>
      <c r="B9" s="18">
        <v>0.79166666666666663</v>
      </c>
      <c r="C9" s="18">
        <v>0.54236111111111118</v>
      </c>
      <c r="D9" s="19">
        <f t="shared" ref="D9:D15" si="0">IF(C9&lt;B9,C9+1,C9)-B9</f>
        <v>0.75069444444444444</v>
      </c>
      <c r="E9" s="10" t="s">
        <v>147</v>
      </c>
      <c r="F9" s="10" t="s">
        <v>5</v>
      </c>
      <c r="G9" s="10" t="s">
        <v>53</v>
      </c>
      <c r="H9" s="6" t="s">
        <v>140</v>
      </c>
      <c r="I9" s="8" t="s">
        <v>175</v>
      </c>
      <c r="J9" s="9" t="s">
        <v>176</v>
      </c>
      <c r="K9" s="15"/>
    </row>
    <row r="10" spans="1:11">
      <c r="A10" s="10" t="s">
        <v>165</v>
      </c>
      <c r="B10" s="18">
        <v>0.79166666666666663</v>
      </c>
      <c r="C10" s="18">
        <v>0.59027777777777779</v>
      </c>
      <c r="D10" s="19">
        <f t="shared" si="0"/>
        <v>0.79861111111111105</v>
      </c>
      <c r="E10" s="10" t="s">
        <v>150</v>
      </c>
      <c r="F10" s="10" t="s">
        <v>135</v>
      </c>
      <c r="G10" s="10" t="s">
        <v>14</v>
      </c>
      <c r="H10" s="6" t="s">
        <v>178</v>
      </c>
      <c r="I10" s="7" t="s">
        <v>179</v>
      </c>
      <c r="J10" s="11" t="s">
        <v>60</v>
      </c>
      <c r="K10" s="14" t="s">
        <v>177</v>
      </c>
    </row>
    <row r="11" spans="1:11">
      <c r="A11" s="10" t="s">
        <v>199</v>
      </c>
      <c r="B11" s="18">
        <v>0.67569444444444438</v>
      </c>
      <c r="C11" s="18">
        <v>0.47916666666666669</v>
      </c>
      <c r="D11" s="19">
        <f t="shared" si="0"/>
        <v>0.80347222222222237</v>
      </c>
      <c r="E11" s="10" t="s">
        <v>181</v>
      </c>
      <c r="F11" s="10" t="s">
        <v>203</v>
      </c>
      <c r="G11" s="10" t="s">
        <v>113</v>
      </c>
      <c r="H11" s="6" t="s">
        <v>204</v>
      </c>
      <c r="I11" s="8" t="s">
        <v>50</v>
      </c>
      <c r="J11" s="9" t="s">
        <v>205</v>
      </c>
      <c r="K11" s="15"/>
    </row>
    <row r="12" spans="1:11">
      <c r="A12" s="10" t="s">
        <v>199</v>
      </c>
      <c r="B12" s="18">
        <v>0.67569444444444438</v>
      </c>
      <c r="C12" s="18">
        <v>0.52152777777777781</v>
      </c>
      <c r="D12" s="19">
        <f t="shared" si="0"/>
        <v>0.84583333333333344</v>
      </c>
      <c r="E12" s="10" t="s">
        <v>184</v>
      </c>
      <c r="F12" s="10" t="s">
        <v>206</v>
      </c>
      <c r="G12" s="10" t="s">
        <v>43</v>
      </c>
      <c r="H12" s="6" t="s">
        <v>207</v>
      </c>
      <c r="I12" s="7" t="s">
        <v>209</v>
      </c>
      <c r="J12" s="11" t="s">
        <v>208</v>
      </c>
      <c r="K12" s="15"/>
    </row>
    <row r="13" spans="1:11">
      <c r="A13" s="10" t="s">
        <v>219</v>
      </c>
      <c r="B13" s="18">
        <v>0.75</v>
      </c>
      <c r="C13" s="18">
        <v>0.54583333333333328</v>
      </c>
      <c r="D13" s="19">
        <f t="shared" si="0"/>
        <v>0.79583333333333339</v>
      </c>
      <c r="E13" s="21">
        <v>11</v>
      </c>
      <c r="F13" s="21">
        <v>0.89</v>
      </c>
      <c r="G13" s="21">
        <v>31</v>
      </c>
      <c r="H13" s="21">
        <v>-1</v>
      </c>
      <c r="I13" s="22">
        <v>4.97</v>
      </c>
      <c r="J13" s="21">
        <v>4.3499999999999996</v>
      </c>
    </row>
    <row r="14" spans="1:11">
      <c r="A14" s="10" t="s">
        <v>219</v>
      </c>
      <c r="B14" s="18">
        <v>0.75</v>
      </c>
      <c r="C14" s="18">
        <v>0.59375</v>
      </c>
      <c r="D14" s="19">
        <f t="shared" si="0"/>
        <v>0.84375</v>
      </c>
      <c r="E14" s="21">
        <v>12</v>
      </c>
      <c r="F14" s="21">
        <v>0.82</v>
      </c>
      <c r="G14" s="21">
        <v>29.5</v>
      </c>
      <c r="H14" s="21">
        <v>0.8</v>
      </c>
      <c r="I14" s="21">
        <v>6.92</v>
      </c>
      <c r="J14" s="22">
        <v>6.14</v>
      </c>
    </row>
    <row r="15" spans="1:11">
      <c r="A15" s="30">
        <v>42968</v>
      </c>
      <c r="B15" s="18">
        <v>0.56597222222222221</v>
      </c>
      <c r="C15" s="18">
        <v>0.6020833333333333</v>
      </c>
      <c r="D15" s="24">
        <f t="shared" si="0"/>
        <v>3.6111111111111094E-2</v>
      </c>
      <c r="E15" s="21">
        <v>13</v>
      </c>
      <c r="F15" s="21">
        <v>1.1200000000000001</v>
      </c>
      <c r="G15" s="21">
        <v>33</v>
      </c>
      <c r="H15" s="21">
        <v>-1.8</v>
      </c>
      <c r="I15" s="22">
        <v>4.21</v>
      </c>
      <c r="J15" s="21">
        <v>4.32</v>
      </c>
    </row>
    <row r="16" spans="1:11">
      <c r="J16" s="22"/>
    </row>
    <row r="17" spans="9:10">
      <c r="I17" s="22"/>
    </row>
    <row r="18" spans="9:10">
      <c r="J18" s="22"/>
    </row>
    <row r="19" spans="9:10">
      <c r="I19" s="22"/>
    </row>
    <row r="20" spans="9:10">
      <c r="J20" s="22"/>
    </row>
    <row r="21" spans="9:10">
      <c r="I21" s="22"/>
    </row>
    <row r="22" spans="9:10">
      <c r="J22" s="22"/>
    </row>
    <row r="23" spans="9:10">
      <c r="I23" s="22"/>
    </row>
  </sheetData>
  <mergeCells count="1">
    <mergeCell ref="I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selection activeCell="A13" sqref="A13"/>
    </sheetView>
  </sheetViews>
  <sheetFormatPr defaultRowHeight="14.5"/>
  <cols>
    <col min="1" max="1" width="9.453125" bestFit="1" customWidth="1"/>
    <col min="2" max="4" width="9.453125" customWidth="1"/>
    <col min="5" max="7" width="8.7265625" style="21"/>
    <col min="8" max="8" width="10.1796875" style="21" bestFit="1" customWidth="1"/>
    <col min="9" max="9" width="9.26953125" style="21" bestFit="1" customWidth="1"/>
    <col min="10" max="10" width="11.7265625" style="21" bestFit="1" customWidth="1"/>
    <col min="11" max="11" width="150.7265625" bestFit="1" customWidth="1"/>
  </cols>
  <sheetData>
    <row r="1" spans="1:11">
      <c r="A1" s="2"/>
      <c r="B1" s="2"/>
      <c r="C1" s="2"/>
      <c r="D1" s="2"/>
      <c r="E1" s="10"/>
      <c r="F1" s="10"/>
      <c r="G1" s="10"/>
      <c r="H1" s="11"/>
      <c r="I1" s="34" t="s">
        <v>8</v>
      </c>
      <c r="J1" s="35"/>
      <c r="K1" s="1"/>
    </row>
    <row r="2" spans="1:11">
      <c r="A2" s="3" t="s">
        <v>1</v>
      </c>
      <c r="B2" s="3" t="s">
        <v>169</v>
      </c>
      <c r="C2" s="3" t="s">
        <v>167</v>
      </c>
      <c r="D2" s="3" t="s">
        <v>168</v>
      </c>
      <c r="E2" s="20" t="s">
        <v>0</v>
      </c>
      <c r="F2" s="20" t="s">
        <v>2</v>
      </c>
      <c r="G2" s="20" t="s">
        <v>3</v>
      </c>
      <c r="H2" s="27" t="s">
        <v>17</v>
      </c>
      <c r="I2" s="27" t="s">
        <v>6</v>
      </c>
      <c r="J2" s="20" t="s">
        <v>7</v>
      </c>
      <c r="K2" s="13" t="s">
        <v>4</v>
      </c>
    </row>
    <row r="3" spans="1:11">
      <c r="A3" s="10" t="s">
        <v>121</v>
      </c>
      <c r="B3" s="10"/>
      <c r="C3" s="10"/>
      <c r="D3" s="10"/>
      <c r="E3" s="10" t="s">
        <v>5</v>
      </c>
      <c r="F3" s="10" t="s">
        <v>122</v>
      </c>
      <c r="G3" s="10" t="s">
        <v>123</v>
      </c>
      <c r="H3" s="6" t="s">
        <v>125</v>
      </c>
      <c r="I3" s="8" t="s">
        <v>126</v>
      </c>
      <c r="J3" s="9" t="s">
        <v>127</v>
      </c>
      <c r="K3" s="14" t="s">
        <v>124</v>
      </c>
    </row>
    <row r="4" spans="1:11">
      <c r="A4" s="10" t="s">
        <v>121</v>
      </c>
      <c r="B4" s="10"/>
      <c r="C4" s="10"/>
      <c r="D4" s="10"/>
      <c r="E4" s="10" t="s">
        <v>9</v>
      </c>
      <c r="F4" s="10" t="s">
        <v>128</v>
      </c>
      <c r="G4" s="10" t="s">
        <v>14</v>
      </c>
      <c r="H4" s="6" t="s">
        <v>129</v>
      </c>
      <c r="I4" s="7" t="s">
        <v>131</v>
      </c>
      <c r="J4" s="11" t="s">
        <v>130</v>
      </c>
      <c r="K4" s="14"/>
    </row>
    <row r="5" spans="1:11">
      <c r="A5" s="10" t="s">
        <v>121</v>
      </c>
      <c r="B5" s="10"/>
      <c r="C5" s="10"/>
      <c r="D5" s="10"/>
      <c r="E5" s="10" t="s">
        <v>11</v>
      </c>
      <c r="F5" s="10" t="s">
        <v>132</v>
      </c>
      <c r="G5" s="10" t="s">
        <v>53</v>
      </c>
      <c r="H5" s="6" t="s">
        <v>18</v>
      </c>
      <c r="I5" s="8" t="s">
        <v>133</v>
      </c>
      <c r="J5" s="9" t="s">
        <v>134</v>
      </c>
      <c r="K5" s="14" t="s">
        <v>124</v>
      </c>
    </row>
    <row r="6" spans="1:11">
      <c r="A6" s="10" t="s">
        <v>121</v>
      </c>
      <c r="B6" s="10"/>
      <c r="C6" s="10"/>
      <c r="D6" s="10"/>
      <c r="E6" s="10" t="s">
        <v>13</v>
      </c>
      <c r="F6" s="10" t="s">
        <v>135</v>
      </c>
      <c r="G6" s="10" t="s">
        <v>98</v>
      </c>
      <c r="H6" s="6" t="s">
        <v>5</v>
      </c>
      <c r="I6" s="7" t="s">
        <v>137</v>
      </c>
      <c r="J6" s="11" t="s">
        <v>136</v>
      </c>
      <c r="K6" s="15"/>
    </row>
    <row r="7" spans="1:11">
      <c r="A7" s="10" t="s">
        <v>121</v>
      </c>
      <c r="B7" s="10"/>
      <c r="C7" s="10"/>
      <c r="D7" s="10"/>
      <c r="E7" s="10" t="s">
        <v>12</v>
      </c>
      <c r="F7" s="10" t="s">
        <v>138</v>
      </c>
      <c r="G7" s="10" t="s">
        <v>139</v>
      </c>
      <c r="H7" s="6" t="s">
        <v>140</v>
      </c>
      <c r="I7" s="8" t="s">
        <v>141</v>
      </c>
      <c r="J7" s="9" t="s">
        <v>142</v>
      </c>
      <c r="K7" s="14"/>
    </row>
    <row r="8" spans="1:11">
      <c r="A8" s="10" t="s">
        <v>121</v>
      </c>
      <c r="B8" s="10"/>
      <c r="C8" s="10"/>
      <c r="D8" s="10"/>
      <c r="E8" s="10" t="s">
        <v>42</v>
      </c>
      <c r="F8" s="10" t="s">
        <v>143</v>
      </c>
      <c r="G8" s="10" t="s">
        <v>10</v>
      </c>
      <c r="H8" s="6" t="s">
        <v>33</v>
      </c>
      <c r="I8" s="7" t="s">
        <v>145</v>
      </c>
      <c r="J8" s="11" t="s">
        <v>144</v>
      </c>
      <c r="K8" s="15"/>
    </row>
    <row r="9" spans="1:11">
      <c r="A9" s="10" t="s">
        <v>165</v>
      </c>
      <c r="B9" s="18">
        <v>0.79166666666666663</v>
      </c>
      <c r="C9" s="18">
        <v>0.44375000000000003</v>
      </c>
      <c r="D9" s="19">
        <f>IF(C9&lt;B9,C9+1,C9)-B9</f>
        <v>0.65208333333333346</v>
      </c>
      <c r="E9" s="10" t="s">
        <v>147</v>
      </c>
      <c r="F9" s="10" t="s">
        <v>166</v>
      </c>
      <c r="G9" s="10" t="s">
        <v>37</v>
      </c>
      <c r="H9" s="6" t="s">
        <v>140</v>
      </c>
      <c r="I9" s="8" t="s">
        <v>170</v>
      </c>
      <c r="J9" s="9" t="s">
        <v>171</v>
      </c>
      <c r="K9" s="15"/>
    </row>
    <row r="10" spans="1:11">
      <c r="A10" s="10" t="s">
        <v>165</v>
      </c>
      <c r="B10" s="18">
        <v>0.79166666666666663</v>
      </c>
      <c r="C10" s="18">
        <v>0.49791666666666662</v>
      </c>
      <c r="D10" s="19">
        <f>IF(C10&lt;B10,C10+1,C10)-B10</f>
        <v>0.70624999999999993</v>
      </c>
      <c r="E10" s="10" t="s">
        <v>150</v>
      </c>
      <c r="F10" s="10" t="s">
        <v>128</v>
      </c>
      <c r="G10" s="10" t="s">
        <v>123</v>
      </c>
      <c r="H10" s="6" t="s">
        <v>172</v>
      </c>
      <c r="I10" s="7" t="s">
        <v>174</v>
      </c>
      <c r="J10" s="11" t="s">
        <v>173</v>
      </c>
      <c r="K10" s="15"/>
    </row>
    <row r="11" spans="1:11">
      <c r="A11" s="10" t="s">
        <v>199</v>
      </c>
      <c r="B11" s="18">
        <v>0.67569444444444438</v>
      </c>
      <c r="C11" s="18">
        <v>0.56458333333333333</v>
      </c>
      <c r="D11" s="19">
        <f>IF(C11&lt;B11,C11+1,C11)-B11</f>
        <v>0.88888888888888884</v>
      </c>
      <c r="E11" s="10" t="s">
        <v>181</v>
      </c>
      <c r="F11" s="10" t="s">
        <v>210</v>
      </c>
      <c r="G11" s="10" t="s">
        <v>139</v>
      </c>
      <c r="H11" s="6" t="s">
        <v>211</v>
      </c>
      <c r="I11" s="8" t="s">
        <v>212</v>
      </c>
      <c r="J11" s="9" t="s">
        <v>213</v>
      </c>
      <c r="K11" s="15"/>
    </row>
    <row r="12" spans="1:11">
      <c r="A12" s="10" t="s">
        <v>199</v>
      </c>
      <c r="B12" s="18">
        <v>0.67569444444444438</v>
      </c>
      <c r="C12" s="18">
        <v>0.61458333333333337</v>
      </c>
      <c r="D12" s="19">
        <f>IF(C12&lt;B12,C12+1,C12)-B12</f>
        <v>0.93888888888888911</v>
      </c>
      <c r="E12" s="10" t="s">
        <v>184</v>
      </c>
      <c r="F12" s="10" t="s">
        <v>101</v>
      </c>
      <c r="G12" s="10" t="s">
        <v>43</v>
      </c>
      <c r="H12" s="6" t="s">
        <v>125</v>
      </c>
      <c r="I12" s="7" t="s">
        <v>216</v>
      </c>
      <c r="J12" s="11" t="s">
        <v>215</v>
      </c>
      <c r="K12" s="14" t="s">
        <v>214</v>
      </c>
    </row>
    <row r="13" spans="1:11">
      <c r="B13" s="10"/>
      <c r="C13" s="10"/>
      <c r="D13" s="17"/>
    </row>
    <row r="14" spans="1:11">
      <c r="D14" s="2"/>
    </row>
  </sheetData>
  <mergeCells count="1">
    <mergeCell ref="I1:J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KS</vt:lpstr>
      <vt:lpstr>MO</vt:lpstr>
      <vt:lpstr>IL</vt:lpstr>
      <vt:lpstr>KY</vt:lpstr>
      <vt:lpstr>VA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2017-08-29T23:47:28Z</dcterms:modified>
</cp:coreProperties>
</file>