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chart7.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xml" ContentType="application/vnd.openxmlformats-officedocument.spreadsheetml.workshee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olors3.xml" ContentType="application/vnd.ms-office.chartcolorstyle+xml"/>
  <Override PartName="/xl/charts/chart4.xml" ContentType="application/vnd.openxmlformats-officedocument.drawingml.chart+xml"/>
  <Override PartName="/xl/charts/chart3.xml" ContentType="application/vnd.openxmlformats-officedocument.drawingml.char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3.xml" ContentType="application/vnd.ms-office.chartstyle+xml"/>
  <Override PartName="/xl/charts/colors1.xml" ContentType="application/vnd.ms-office.chartcolorstyle+xml"/>
  <Override PartName="/xl/charts/style1.xml" ContentType="application/vnd.ms-office.chartstyle+xml"/>
  <Override PartName="/xl/charts/style2.xml" ContentType="application/vnd.ms-office.chartstyle+xml"/>
  <Override PartName="/xl/charts/chart2.xml" ContentType="application/vnd.openxmlformats-officedocument.drawingml.chart+xml"/>
  <Override PartName="/xl/charts/colors2.xml" ContentType="application/vnd.ms-office.chartcolor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uggetts\OneDrive - Reed Elsevier Group ICO Reed Elsevier Inc\Reports\strategic\AI\data\"/>
    </mc:Choice>
  </mc:AlternateContent>
  <xr:revisionPtr revIDLastSave="0" documentId="13_ncr:1_{0C9A94EE-B812-4B3F-BBD4-396AD32D1756}" xr6:coauthVersionLast="36" xr6:coauthVersionMax="36" xr10:uidLastSave="{00000000-0000-0000-0000-000000000000}"/>
  <bookViews>
    <workbookView xWindow="0" yWindow="0" windowWidth="16212" windowHeight="7680" xr2:uid="{00000000-000D-0000-FFFF-FFFF00000000}"/>
  </bookViews>
  <sheets>
    <sheet name="glossary" sheetId="27" r:id="rId1"/>
    <sheet name="global output - Fig3.1" sheetId="8" r:id="rId2"/>
    <sheet name="global AI clusters - Fig3.2" sheetId="22" r:id="rId3"/>
    <sheet name="ArXiv output and share - Fig3.3" sheetId="12" r:id="rId4"/>
    <sheet name="world share - Fig3.4" sheetId="5" r:id="rId5"/>
    <sheet name="output per country - Fig3.5" sheetId="10" r:id="rId6"/>
    <sheet name="RAI - Fig3.6" sheetId="2" r:id="rId7"/>
    <sheet name="output per cluster - Fig3.8-10" sheetId="23" r:id="rId8"/>
    <sheet name="Conf. WordCloud - Fig3.11" sheetId="14" r:id="rId9"/>
    <sheet name="sector conf papers (Fig3.14-16" sheetId="3" r:id="rId10"/>
    <sheet name="Kaggle - Fig3.18" sheetId="20" r:id="rId11"/>
    <sheet name="FWCI-FWDI - Fig3.19" sheetId="1" r:id="rId12"/>
    <sheet name="Social media - Fig3.20" sheetId="16" r:id="rId13"/>
    <sheet name="collaboration - Fig3.21" sheetId="6" r:id="rId14"/>
    <sheet name="cross-sector coll - Fig3.22" sheetId="9" r:id="rId15"/>
    <sheet name="mobility - Fig3.23-26" sheetId="7" r:id="rId16"/>
    <sheet name="period mobility - Fig3.27-29" sheetId="26" r:id="rId17"/>
    <sheet name="CAS - Fig4.1-2" sheetId="21" r:id="rId18"/>
    <sheet name="ethics keyphrases - Fig5.2 " sheetId="18" r:id="rId19"/>
    <sheet name="Cross-Sec Movements" sheetId="4" state="hidden"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 i="12" l="1"/>
  <c r="U5" i="12"/>
  <c r="T5" i="12"/>
  <c r="S5" i="12"/>
  <c r="R5" i="12"/>
  <c r="Q5" i="12"/>
  <c r="P5" i="12"/>
  <c r="O5" i="12"/>
  <c r="N5" i="12"/>
  <c r="M5" i="12"/>
  <c r="L5" i="12"/>
  <c r="K5" i="12"/>
  <c r="J5" i="12"/>
  <c r="I5" i="12"/>
  <c r="H5" i="12"/>
  <c r="G5" i="12"/>
  <c r="F5" i="12"/>
  <c r="E5" i="12"/>
  <c r="D5" i="12"/>
  <c r="C5" i="12"/>
  <c r="B5" i="12"/>
  <c r="B6" i="5" l="1"/>
  <c r="C6" i="5"/>
  <c r="D6" i="5"/>
  <c r="E6" i="5"/>
  <c r="G107" i="4" l="1"/>
  <c r="F107" i="4"/>
  <c r="E107" i="4"/>
  <c r="D107" i="4"/>
  <c r="C107" i="4"/>
  <c r="B107" i="4"/>
  <c r="G106" i="4"/>
  <c r="F106" i="4"/>
  <c r="E106" i="4"/>
  <c r="D106" i="4"/>
  <c r="C106" i="4"/>
  <c r="B106" i="4"/>
  <c r="G105" i="4"/>
  <c r="F105" i="4"/>
  <c r="E105" i="4"/>
  <c r="D105" i="4"/>
  <c r="C105" i="4"/>
  <c r="B105" i="4"/>
  <c r="G104" i="4"/>
  <c r="F104" i="4"/>
  <c r="E104" i="4"/>
  <c r="D104" i="4"/>
  <c r="C104" i="4"/>
  <c r="B104" i="4"/>
  <c r="W54" i="4"/>
  <c r="V54" i="4"/>
  <c r="O54" i="4"/>
  <c r="N54" i="4"/>
  <c r="M54" i="4"/>
  <c r="L54" i="4"/>
  <c r="C54" i="4"/>
  <c r="B54" i="4"/>
  <c r="V53" i="4"/>
  <c r="O53" i="4"/>
  <c r="N53" i="4"/>
  <c r="M53" i="4"/>
  <c r="L53" i="4"/>
  <c r="C53" i="4"/>
  <c r="B53" i="4"/>
  <c r="V34" i="4"/>
  <c r="L34" i="4"/>
  <c r="B34" i="4"/>
  <c r="B32" i="4"/>
  <c r="X31" i="4"/>
  <c r="W31" i="4"/>
  <c r="V31" i="4"/>
  <c r="N31" i="4"/>
  <c r="M31" i="4"/>
  <c r="L31" i="4"/>
  <c r="D31" i="4"/>
  <c r="D32" i="4" s="1"/>
  <c r="C31" i="4"/>
  <c r="C32" i="4" s="1"/>
  <c r="B31" i="4"/>
  <c r="X30" i="4"/>
  <c r="W30" i="4"/>
  <c r="W53" i="4" s="1"/>
  <c r="V30" i="4"/>
  <c r="N30" i="4"/>
  <c r="M30" i="4"/>
  <c r="L30" i="4"/>
  <c r="D30" i="4"/>
  <c r="C30" i="4"/>
  <c r="B30" i="4"/>
  <c r="A16" i="3"/>
  <c r="A24" i="3" s="1"/>
  <c r="A15" i="3"/>
  <c r="A23" i="3" s="1"/>
  <c r="A14" i="3"/>
  <c r="A22" i="3" s="1"/>
  <c r="A13" i="3"/>
  <c r="A21" i="3" s="1"/>
  <c r="E13" i="5"/>
  <c r="D13" i="5"/>
  <c r="C13" i="5"/>
  <c r="B13" i="5"/>
</calcChain>
</file>

<file path=xl/sharedStrings.xml><?xml version="1.0" encoding="utf-8"?>
<sst xmlns="http://schemas.openxmlformats.org/spreadsheetml/2006/main" count="2243" uniqueCount="839">
  <si>
    <t>China</t>
  </si>
  <si>
    <t>United States</t>
  </si>
  <si>
    <t>1998-2002</t>
  </si>
  <si>
    <t>2003-2007</t>
  </si>
  <si>
    <t>2008-2012</t>
  </si>
  <si>
    <t>2013-2017</t>
  </si>
  <si>
    <t>Other</t>
  </si>
  <si>
    <t>CHN</t>
  </si>
  <si>
    <t>EU44</t>
  </si>
  <si>
    <t>USA</t>
  </si>
  <si>
    <t>-</t>
  </si>
  <si>
    <t>World</t>
  </si>
  <si>
    <t>Natural Sciences</t>
  </si>
  <si>
    <t>Engineering and Technology</t>
  </si>
  <si>
    <t>Medical and Health Sciences</t>
  </si>
  <si>
    <t>Agricultural Sciences</t>
  </si>
  <si>
    <t>Social sciences</t>
  </si>
  <si>
    <t>Humanities</t>
  </si>
  <si>
    <t xml:space="preserve">title: </t>
  </si>
  <si>
    <t>Data</t>
  </si>
  <si>
    <t>Value from Graphics sheet -&gt;</t>
  </si>
  <si>
    <t>AIA</t>
  </si>
  <si>
    <t>AAI</t>
  </si>
  <si>
    <t>DoIA</t>
  </si>
  <si>
    <t>DoAI</t>
  </si>
  <si>
    <t>DeIA</t>
  </si>
  <si>
    <t>DeAI</t>
  </si>
  <si>
    <t>Sum</t>
  </si>
  <si>
    <t>chn</t>
  </si>
  <si>
    <t>eu44</t>
  </si>
  <si>
    <t>Full Period</t>
  </si>
  <si>
    <t>International Arrival</t>
  </si>
  <si>
    <t>Industry to Academia</t>
  </si>
  <si>
    <t>Academia to Industry</t>
  </si>
  <si>
    <t>Domestric Moves</t>
  </si>
  <si>
    <t>International Departures</t>
  </si>
  <si>
    <t>International</t>
  </si>
  <si>
    <t>Local Academia</t>
  </si>
  <si>
    <t>Domestic</t>
  </si>
  <si>
    <t xml:space="preserve">Local Industry </t>
  </si>
  <si>
    <t>2008-2017 International</t>
  </si>
  <si>
    <t>2008-2017 Domestic</t>
  </si>
  <si>
    <t>Years</t>
  </si>
  <si>
    <t>Europe</t>
  </si>
  <si>
    <t xml:space="preserve">caption: </t>
  </si>
  <si>
    <t>World Average</t>
  </si>
  <si>
    <t>Share of world publications in AI</t>
  </si>
  <si>
    <t>All</t>
  </si>
  <si>
    <t>Academia</t>
  </si>
  <si>
    <t>Corporate</t>
  </si>
  <si>
    <t>Government</t>
  </si>
  <si>
    <t>United Staes</t>
  </si>
  <si>
    <t>Share of Researchers</t>
  </si>
  <si>
    <t>Rel. Productivity</t>
  </si>
  <si>
    <t>Rel. Impact</t>
  </si>
  <si>
    <t>Migratory Outflow</t>
  </si>
  <si>
    <t>Migratory Inflow</t>
  </si>
  <si>
    <t>Transitory</t>
  </si>
  <si>
    <t>Sedentary</t>
  </si>
  <si>
    <t>Share of Acad-Corp Collab</t>
  </si>
  <si>
    <t>FWCI of Acad-Corp Collab</t>
  </si>
  <si>
    <t>Computer Vision</t>
  </si>
  <si>
    <t>Neural networks</t>
  </si>
  <si>
    <t>Grand Total</t>
  </si>
  <si>
    <t>Neural Networks</t>
  </si>
  <si>
    <t>Fuzzy systems</t>
  </si>
  <si>
    <t>multiagent systems</t>
  </si>
  <si>
    <t>Trustable AI</t>
  </si>
  <si>
    <t>Explainable AI</t>
  </si>
  <si>
    <t xml:space="preserve">Human-aware planning </t>
  </si>
  <si>
    <t>behavior prediction</t>
  </si>
  <si>
    <t>Human-Machine Teams</t>
  </si>
  <si>
    <t>Human-Agent Negotiation</t>
  </si>
  <si>
    <t>Human-agent interaction</t>
  </si>
  <si>
    <t>Human-in-the-loop planning</t>
  </si>
  <si>
    <t>Human-in-the-loop learning</t>
  </si>
  <si>
    <t>Human Computation</t>
  </si>
  <si>
    <t>Human and AI Communication Protocols</t>
  </si>
  <si>
    <t>Logics for agents</t>
  </si>
  <si>
    <t>Formal models of agency</t>
  </si>
  <si>
    <t>Belief-Desire-Intention theories</t>
  </si>
  <si>
    <t>Belief-Desire-Intention models</t>
  </si>
  <si>
    <t>Models of emotions</t>
  </si>
  <si>
    <t xml:space="preserve">Logics for norms </t>
  </si>
  <si>
    <t>Logics for normative systems</t>
  </si>
  <si>
    <t>rule-based argumentation</t>
  </si>
  <si>
    <t>Speech act theory</t>
  </si>
  <si>
    <t>Deductive argumentation</t>
  </si>
  <si>
    <t>logic-based argumentation</t>
  </si>
  <si>
    <t>Argumentation-based dialogue</t>
  </si>
  <si>
    <t>Argumentation-based  protocols</t>
  </si>
  <si>
    <t>Agent Cooperation</t>
  </si>
  <si>
    <t>Biologically-inspired agent cooperation</t>
  </si>
  <si>
    <t>Distributed problem solving</t>
  </si>
  <si>
    <t>Coalition formation</t>
  </si>
  <si>
    <t>multi-virtual-agent interaction</t>
  </si>
  <si>
    <t>Multi-robot systems</t>
  </si>
  <si>
    <t>Ontologies for agents</t>
  </si>
  <si>
    <t>Reasoning in agent-based systems</t>
  </si>
  <si>
    <t xml:space="preserve">Single and multi-agent planning </t>
  </si>
  <si>
    <t>Single and multi-agent scheduling</t>
  </si>
  <si>
    <t>Reasoning about action</t>
  </si>
  <si>
    <t xml:space="preserve">Reasoning about plans </t>
  </si>
  <si>
    <t>Reasoning about change in multi-agent systems</t>
  </si>
  <si>
    <t>Reasoning about knowledge in multiagent systems</t>
  </si>
  <si>
    <t>Reasoning about beliefs in multiagent systems</t>
  </si>
  <si>
    <t>Reasoning about norms in multiagent systems</t>
  </si>
  <si>
    <t>Values in multi-agent systems</t>
  </si>
  <si>
    <t>Privacy in multi-agent systems</t>
  </si>
  <si>
    <t>Safety in multi-agent systems</t>
  </si>
  <si>
    <t>Security in multi-agent systems</t>
  </si>
  <si>
    <t>Transparency in multi-agent systems</t>
  </si>
  <si>
    <t>Monitoring agent societies</t>
  </si>
  <si>
    <t>Coordination models for multiagent systems</t>
  </si>
  <si>
    <t>Control models for multiagent systems</t>
  </si>
  <si>
    <t>Architectures for social reasoning</t>
  </si>
  <si>
    <t>Agents competing against humans</t>
  </si>
  <si>
    <t>Agent-based analysis of human interactions</t>
  </si>
  <si>
    <t>Agents for improving human cooperative activities</t>
  </si>
  <si>
    <t>Co-evolutionary algorithms</t>
  </si>
  <si>
    <t>Multiagent learning</t>
  </si>
  <si>
    <t>Adversarial machine learning</t>
  </si>
  <si>
    <t>Learning agent capabilities</t>
  </si>
  <si>
    <t xml:space="preserve">Learning agent-to-agent interactions </t>
  </si>
  <si>
    <t>Mobile agents</t>
  </si>
  <si>
    <t>Agent-based Simulation</t>
  </si>
  <si>
    <t>Social simulation</t>
  </si>
  <si>
    <t>Simulation techniques</t>
  </si>
  <si>
    <t>Simulation tools</t>
  </si>
  <si>
    <t>Simulation platforms</t>
  </si>
  <si>
    <t>Simulation of complex systems</t>
  </si>
  <si>
    <t>Validation of simulation systems</t>
  </si>
  <si>
    <t>Modelling for agent-based simulation</t>
  </si>
  <si>
    <t>Interactive simulation</t>
  </si>
  <si>
    <t>Analysis of agent-based simulations</t>
  </si>
  <si>
    <t>Engineering Multiagent Systems</t>
  </si>
  <si>
    <t>Methodologies for agent-based systems</t>
  </si>
  <si>
    <t>Validation of agent-based systems</t>
  </si>
  <si>
    <t>Verification of Agent-based Systems</t>
  </si>
  <si>
    <t>Testing of agent-based systems</t>
  </si>
  <si>
    <t>Model checking for multiagent systems</t>
  </si>
  <si>
    <t>Synthesis of agent-based systems</t>
  </si>
  <si>
    <t>Fault tolerance of multi-agent systems</t>
  </si>
  <si>
    <t>Resilience  of multi-agent systems</t>
  </si>
  <si>
    <t>debugging multiagent programs</t>
  </si>
  <si>
    <t>Testing multiagent programs</t>
  </si>
  <si>
    <t>Auctions and mechanism design</t>
  </si>
  <si>
    <t>Bargaining and negotiation</t>
  </si>
  <si>
    <t>Behavioral game theory</t>
  </si>
  <si>
    <t>analysis of cooperative games</t>
  </si>
  <si>
    <t>theory of Cooperative games</t>
  </si>
  <si>
    <t>computation of Cooperative games</t>
  </si>
  <si>
    <t>analysis of noncooperative games</t>
  </si>
  <si>
    <t>theory of noncooperative games</t>
  </si>
  <si>
    <t>computation of noncooperative games</t>
  </si>
  <si>
    <t>Social choice theory</t>
  </si>
  <si>
    <t>Document Analysis </t>
  </si>
  <si>
    <t xml:space="preserve">Cognitive Modeling </t>
  </si>
  <si>
    <t>Psycholinguistics</t>
  </si>
  <si>
    <t>Machine Learning </t>
  </si>
  <si>
    <t>Machine Translation </t>
  </si>
  <si>
    <t>Phonology</t>
  </si>
  <si>
    <t>Morphology</t>
  </si>
  <si>
    <t>Word Segmentation </t>
  </si>
  <si>
    <t>Question Answering </t>
  </si>
  <si>
    <t>Resources and Evaluation </t>
  </si>
  <si>
    <t>Sentence-level Semantics </t>
  </si>
  <si>
    <t>Argument Mining</t>
  </si>
  <si>
    <t>Summarization </t>
  </si>
  <si>
    <t>Textual Inference</t>
  </si>
  <si>
    <t>Word-level Semantics </t>
  </si>
  <si>
    <t>cutting planes</t>
  </si>
  <si>
    <t>Lagrangian relaxation</t>
  </si>
  <si>
    <t>heuristic functions based on constraint relaxation</t>
  </si>
  <si>
    <t>convex relaxations</t>
  </si>
  <si>
    <t>branch and bound</t>
  </si>
  <si>
    <t>intelligent backtracking</t>
  </si>
  <si>
    <t>incomplete search</t>
  </si>
  <si>
    <t>randomized search</t>
  </si>
  <si>
    <t>portfolio search</t>
  </si>
  <si>
    <t>column generation</t>
  </si>
  <si>
    <t>Benders decompositions</t>
  </si>
  <si>
    <t>meta-heuristics</t>
  </si>
  <si>
    <t>solver communication</t>
  </si>
  <si>
    <t>model transformations and solver selection</t>
  </si>
  <si>
    <t>parallel and distributed solving</t>
  </si>
  <si>
    <t>comparison of models</t>
  </si>
  <si>
    <t>symmetry breaking</t>
  </si>
  <si>
    <t>dominance relationships</t>
  </si>
  <si>
    <t>Computer vision theory</t>
  </si>
  <si>
    <t>3d computer vision</t>
  </si>
  <si>
    <t>action recognition</t>
  </si>
  <si>
    <t>biometrics</t>
  </si>
  <si>
    <t>Large Scale Methods Computational Photography</t>
  </si>
  <si>
    <t>Gesture Low-level Vision</t>
  </si>
  <si>
    <t xml:space="preserve">Deep Learning Document Analysis </t>
  </si>
  <si>
    <t>Image Processing Medical</t>
  </si>
  <si>
    <t xml:space="preserve">Biological and Cell Microsopy Image Analysis </t>
  </si>
  <si>
    <t>Indexing Segmentation</t>
  </si>
  <si>
    <t xml:space="preserve">Grouping and Shape Representation </t>
  </si>
  <si>
    <t>Motion and Tracking Optimization  Methods</t>
  </si>
  <si>
    <t xml:space="preserve">Statistical Learning </t>
  </si>
  <si>
    <t>Vision for Web Applications</t>
  </si>
  <si>
    <t xml:space="preserve">Vision for Robotics </t>
  </si>
  <si>
    <t xml:space="preserve">Vision for Graphics </t>
  </si>
  <si>
    <t xml:space="preserve">Video Analytics </t>
  </si>
  <si>
    <t>stochasticity in planning and scheduling</t>
  </si>
  <si>
    <t>Uncertainty in planning and scheduling</t>
  </si>
  <si>
    <t>Partially observable domains</t>
  </si>
  <si>
    <t>Partially unobservable domains</t>
  </si>
  <si>
    <t>Conformant planning</t>
  </si>
  <si>
    <t>contingent planning</t>
  </si>
  <si>
    <t>adversarial planning</t>
  </si>
  <si>
    <t>Plan and schedule execution</t>
  </si>
  <si>
    <t>Plan and schedule monitoring</t>
  </si>
  <si>
    <t>Plan and schedule repair</t>
  </si>
  <si>
    <t>Continuous planning on-line domains</t>
  </si>
  <si>
    <t>Continuous planning real-time domains</t>
  </si>
  <si>
    <t>goal reasoning</t>
  </si>
  <si>
    <t>Continuous state</t>
  </si>
  <si>
    <t>action spaces</t>
  </si>
  <si>
    <t>Multi-agent planning</t>
  </si>
  <si>
    <t>distributed planning</t>
  </si>
  <si>
    <t>Domain modelling</t>
  </si>
  <si>
    <t xml:space="preserve">knowledge acquisition </t>
  </si>
  <si>
    <t>Learning for planning and scheduling</t>
  </si>
  <si>
    <t>Human computer interaction for planning and scheduling systems</t>
  </si>
  <si>
    <t>Mixed initiative planning systems</t>
  </si>
  <si>
    <t>Mixed initiative scheduling systems</t>
  </si>
  <si>
    <t>unsupervised representation learning</t>
  </si>
  <si>
    <t>semi-supervised representation learning</t>
  </si>
  <si>
    <t>supervised representation learning</t>
  </si>
  <si>
    <t>representation learning for planning</t>
  </si>
  <si>
    <t>representation learning for reinforcement learning</t>
  </si>
  <si>
    <t>metric learning</t>
  </si>
  <si>
    <t>kernel learning</t>
  </si>
  <si>
    <t>sparse coding</t>
  </si>
  <si>
    <t>dimensionality expansion</t>
  </si>
  <si>
    <t>hierarchical models</t>
  </si>
  <si>
    <t>optimization for representation learning</t>
  </si>
  <si>
    <t xml:space="preserve">learning representations of outputs </t>
  </si>
  <si>
    <t>humanoids</t>
  </si>
  <si>
    <t>social robots</t>
  </si>
  <si>
    <t>intelligent perception</t>
  </si>
  <si>
    <t>robotics ethics</t>
  </si>
  <si>
    <t>human-robot co-existence</t>
  </si>
  <si>
    <t>Belief revision and update</t>
  </si>
  <si>
    <t>belief merging</t>
  </si>
  <si>
    <t>Computational aspects of knowledge representation</t>
  </si>
  <si>
    <t>similarity-based reasoning</t>
  </si>
  <si>
    <t>Contextual reasoning</t>
  </si>
  <si>
    <t>Explanation finding</t>
  </si>
  <si>
    <t>causal reasoning</t>
  </si>
  <si>
    <t>exception tolerant reasoning, paraconsistent logics</t>
  </si>
  <si>
    <t>Inconsistency tolerant reasoning</t>
  </si>
  <si>
    <t xml:space="preserve">praraconsistent logics </t>
  </si>
  <si>
    <t>multi-agent systems</t>
  </si>
  <si>
    <t>knowledg representation and game theory</t>
  </si>
  <si>
    <t>knowledge representation and machine learning</t>
  </si>
  <si>
    <t>knowledge discovery</t>
  </si>
  <si>
    <t>knowledge representation and natural language processing</t>
  </si>
  <si>
    <t>knowledge representation and the Web</t>
  </si>
  <si>
    <t>answer set programming</t>
  </si>
  <si>
    <t>Multi- and order-sorted representations</t>
  </si>
  <si>
    <t>Multi- and order-sorted representations reasoning</t>
  </si>
  <si>
    <t>Nonmonotonic logics</t>
  </si>
  <si>
    <t>default logics</t>
  </si>
  <si>
    <t>conditional logics</t>
  </si>
  <si>
    <t xml:space="preserve">Philosophical foundations of Knowledge representation </t>
  </si>
  <si>
    <t xml:space="preserve">Ontology formalisms </t>
  </si>
  <si>
    <t>ontology models</t>
  </si>
  <si>
    <t>Preference modeling</t>
  </si>
  <si>
    <t>Preference representation</t>
  </si>
  <si>
    <t>reasoning about preferences</t>
  </si>
  <si>
    <t>preference-based reasoning</t>
  </si>
  <si>
    <t>reasoning about physical systems</t>
  </si>
  <si>
    <t>Reasoning about actions and change</t>
  </si>
  <si>
    <t>action languages</t>
  </si>
  <si>
    <t>situation calculus</t>
  </si>
  <si>
    <t>dynamic logic</t>
  </si>
  <si>
    <t>Reasoning about knowledge and belief</t>
  </si>
  <si>
    <t>epistemic logics</t>
  </si>
  <si>
    <t>doxastic logics</t>
  </si>
  <si>
    <t>Spatial reasoning reasoning</t>
  </si>
  <si>
    <t>representations of vagueness</t>
  </si>
  <si>
    <t>many-valued logics</t>
  </si>
  <si>
    <t>Active Learning</t>
  </si>
  <si>
    <t>Adaptive Data Analysis</t>
  </si>
  <si>
    <t>AutoML</t>
  </si>
  <si>
    <t>Bandit Algorithms</t>
  </si>
  <si>
    <t>Boosting and Ensemble Methods</t>
  </si>
  <si>
    <t>Clustering</t>
  </si>
  <si>
    <t>Dynamical Systems</t>
  </si>
  <si>
    <t>Kernel Methods</t>
  </si>
  <si>
    <t>Large Margin Methods</t>
  </si>
  <si>
    <t>Metric Learning</t>
  </si>
  <si>
    <t>Structure Learning</t>
  </si>
  <si>
    <t>Multitask Learning</t>
  </si>
  <si>
    <t>Nonlinear Dimensionality Reduction</t>
  </si>
  <si>
    <t>Manifold Learning</t>
  </si>
  <si>
    <t>Ranking and Preference Learning</t>
  </si>
  <si>
    <t>Relational Learning</t>
  </si>
  <si>
    <t>Representation Learning</t>
  </si>
  <si>
    <t>Similarity and Distance Learning</t>
  </si>
  <si>
    <t>Sparse Coding</t>
  </si>
  <si>
    <t>Dimensionality Expansion</t>
  </si>
  <si>
    <t>Sparsity Sensing</t>
  </si>
  <si>
    <t>Compressed Sensing</t>
  </si>
  <si>
    <t>Spectral Methods</t>
  </si>
  <si>
    <t>Structured Prediction</t>
  </si>
  <si>
    <t>Activity and Event Recognition</t>
  </si>
  <si>
    <t>Speech Processing</t>
  </si>
  <si>
    <t>Audio Processing</t>
  </si>
  <si>
    <t>Body Pose Analysis</t>
  </si>
  <si>
    <t>Face Analysis</t>
  </si>
  <si>
    <t>Gesture Analysis</t>
  </si>
  <si>
    <t>Memory-Bounded Learning</t>
  </si>
  <si>
    <t>Communication-Bounded Learning</t>
  </si>
  <si>
    <t xml:space="preserve">Computational Biology </t>
  </si>
  <si>
    <t>Computational Photography</t>
  </si>
  <si>
    <t>Computational Social Science</t>
  </si>
  <si>
    <t>Denoising</t>
  </si>
  <si>
    <t>Dialog-Based Learning</t>
  </si>
  <si>
    <t>Communication-based Learning</t>
  </si>
  <si>
    <t>Tensor Factorization</t>
  </si>
  <si>
    <t>Music Modeling</t>
  </si>
  <si>
    <t>Natural Scene Statistics</t>
  </si>
  <si>
    <t>Network Analysis</t>
  </si>
  <si>
    <t>Source Separation</t>
  </si>
  <si>
    <t>Systems Biology</t>
  </si>
  <si>
    <t>Visual Features</t>
  </si>
  <si>
    <t>Visual Question Answering</t>
  </si>
  <si>
    <t>Adversarial Networks</t>
  </si>
  <si>
    <t>Attention Models</t>
  </si>
  <si>
    <t>Biologically Plausible Deep Networks</t>
  </si>
  <si>
    <t>CNN Architectures</t>
  </si>
  <si>
    <t>Deep Autoencoders</t>
  </si>
  <si>
    <t>Efficient Inference Methods</t>
  </si>
  <si>
    <t>Efficient Training Methods</t>
  </si>
  <si>
    <t>Embedding Approaches</t>
  </si>
  <si>
    <t>Few-Shot Learning Approaches</t>
  </si>
  <si>
    <t>Interaction-Based Deep Networks</t>
  </si>
  <si>
    <t>Memory-Augmented Neural Networks</t>
  </si>
  <si>
    <t>Meta-Learning</t>
  </si>
  <si>
    <t>Neural Abstract Machines</t>
  </si>
  <si>
    <t>Optimization for Deep Networks</t>
  </si>
  <si>
    <t>Predictive Models</t>
  </si>
  <si>
    <t>Program Induction</t>
  </si>
  <si>
    <t>Supervised Deep Networks</t>
  </si>
  <si>
    <t>Virtual Environments</t>
  </si>
  <si>
    <t>Visualization or Exposition Techniques for Deep Networks.</t>
  </si>
  <si>
    <t>Distributed Inference</t>
  </si>
  <si>
    <t>Gaussian Processes</t>
  </si>
  <si>
    <t>Graphical Models</t>
  </si>
  <si>
    <t>Hierarchical Models</t>
  </si>
  <si>
    <t>Latent Variable Models</t>
  </si>
  <si>
    <t>MCMC</t>
  </si>
  <si>
    <t>Topic Models</t>
  </si>
  <si>
    <t>Variational Inference.</t>
  </si>
  <si>
    <t>Hierarchical Reinforcement learning</t>
  </si>
  <si>
    <t>Markov Decision Processes</t>
  </si>
  <si>
    <t>Model-Based Reinforcement learning</t>
  </si>
  <si>
    <t>Multi-Agent Reinforcement learning</t>
  </si>
  <si>
    <t>Computational Complexity</t>
  </si>
  <si>
    <t>Frequentist Statistics</t>
  </si>
  <si>
    <t>Game Theory and Computational Economics</t>
  </si>
  <si>
    <t>Hardness of Learning and Approximations</t>
  </si>
  <si>
    <t>Large Deviations and Asymptotic Analysis</t>
  </si>
  <si>
    <t>Spaces of Functions and Kernels</t>
  </si>
  <si>
    <t>Statistical Physics of Learning</t>
  </si>
  <si>
    <t>Approximate Inference</t>
  </si>
  <si>
    <t>Distributed and Parallel</t>
  </si>
  <si>
    <t>MCMC methods</t>
  </si>
  <si>
    <t>Diagnosis and Reliability</t>
  </si>
  <si>
    <t>Social Network Analysis</t>
  </si>
  <si>
    <t>Nonparametric Bayes</t>
  </si>
  <si>
    <t>Parameter Estimation</t>
  </si>
  <si>
    <t>Probabilistic Generative Models</t>
  </si>
  <si>
    <t>Bayesian Methods</t>
  </si>
  <si>
    <t>Human Expertise and Judgement</t>
  </si>
  <si>
    <t>Probabilistic Programming</t>
  </si>
  <si>
    <t>Directed Graphical Models</t>
  </si>
  <si>
    <t>Mixed Graphical Models</t>
  </si>
  <si>
    <t>Undirected Graphical Models</t>
  </si>
  <si>
    <t>Dempster-Shafer</t>
  </si>
  <si>
    <t>Influence Diagrams</t>
  </si>
  <si>
    <t>Non-Probabilistic Frameworks</t>
  </si>
  <si>
    <t>WordCloud generator used:</t>
  </si>
  <si>
    <t>https://www.jasondavies.com/wordcloud/</t>
  </si>
  <si>
    <t>Figure 17</t>
  </si>
  <si>
    <t>Figure 20</t>
  </si>
  <si>
    <t>Figure 23</t>
  </si>
  <si>
    <t>India</t>
  </si>
  <si>
    <t>Germany</t>
  </si>
  <si>
    <t>Japan</t>
  </si>
  <si>
    <t>Spain</t>
  </si>
  <si>
    <t>France</t>
  </si>
  <si>
    <t>Italy</t>
  </si>
  <si>
    <t>Iran</t>
  </si>
  <si>
    <t>United Kingdom</t>
  </si>
  <si>
    <t>Share of conference papers in AI per sector for United States, 1998-2017; source: Scopus</t>
  </si>
  <si>
    <t>Publication share of internationally collaborated publications</t>
  </si>
  <si>
    <t>Share or researchers per mobility class, 1998-2017. Percentages show share. Lightest color indicate sedentary class, middle color indicate transitory researchers, darkest color are incoming researchers, grey indicate leaving researchers; source: Scopus</t>
  </si>
  <si>
    <t>Anthropomorphic robots</t>
  </si>
  <si>
    <t>Animals</t>
  </si>
  <si>
    <t>Industry</t>
  </si>
  <si>
    <t>human rights</t>
  </si>
  <si>
    <t>morality</t>
  </si>
  <si>
    <t>Ontology</t>
  </si>
  <si>
    <t>Intelligent systems</t>
  </si>
  <si>
    <t>Software agents</t>
  </si>
  <si>
    <t>Computation theory</t>
  </si>
  <si>
    <t>International Humanitarian Law</t>
  </si>
  <si>
    <t>Law</t>
  </si>
  <si>
    <t>Human robot interaction</t>
  </si>
  <si>
    <t>Risks</t>
  </si>
  <si>
    <t>Railroad cars</t>
  </si>
  <si>
    <t>Health care</t>
  </si>
  <si>
    <t>Cognitive systems</t>
  </si>
  <si>
    <t>Accident prevention</t>
  </si>
  <si>
    <t>risk</t>
  </si>
  <si>
    <t>Laws and legislation</t>
  </si>
  <si>
    <t>Multi agent systems</t>
  </si>
  <si>
    <t>Intelligent agents</t>
  </si>
  <si>
    <t>Vehicles</t>
  </si>
  <si>
    <t>Behavioral research</t>
  </si>
  <si>
    <t>autonomy</t>
  </si>
  <si>
    <t>Logic programming</t>
  </si>
  <si>
    <t>Models</t>
  </si>
  <si>
    <t>warfare</t>
  </si>
  <si>
    <t>Publishing</t>
  </si>
  <si>
    <t>Design</t>
  </si>
  <si>
    <t>Autonomous agents</t>
  </si>
  <si>
    <t>Intelligent robots</t>
  </si>
  <si>
    <t>system</t>
  </si>
  <si>
    <t>responsibility</t>
  </si>
  <si>
    <t>machine</t>
  </si>
  <si>
    <t>war</t>
  </si>
  <si>
    <t>Research</t>
  </si>
  <si>
    <t>Automation</t>
  </si>
  <si>
    <t>Military operations</t>
  </si>
  <si>
    <t>Technology</t>
  </si>
  <si>
    <t>Military</t>
  </si>
  <si>
    <t>moral philosophy</t>
  </si>
  <si>
    <t>Agents</t>
  </si>
  <si>
    <t>weapon</t>
  </si>
  <si>
    <t>Decision making</t>
  </si>
  <si>
    <t>Artificial intelligence</t>
  </si>
  <si>
    <t>robot</t>
  </si>
  <si>
    <t>Philosophical aspects</t>
  </si>
  <si>
    <t>Robotics</t>
  </si>
  <si>
    <t>Robots</t>
  </si>
  <si>
    <t>Scholarly Output (growth %, over the period 2013-2017)</t>
  </si>
  <si>
    <t>Relevance (max value = 1.00)</t>
  </si>
  <si>
    <t>Keyphrase</t>
  </si>
  <si>
    <t>Organization name</t>
  </si>
  <si>
    <t>Machine Learning Group - ULB</t>
  </si>
  <si>
    <t>The Movie Database (TMDb)</t>
  </si>
  <si>
    <t>UCI Machine Learning</t>
  </si>
  <si>
    <t>Sustainable Development Solutions Network</t>
  </si>
  <si>
    <t>START Consortium</t>
  </si>
  <si>
    <t>Berkeley Earth</t>
  </si>
  <si>
    <t>Open Food Facts</t>
  </si>
  <si>
    <t>Stanford Network Analysis Project</t>
  </si>
  <si>
    <t>Department of Transportation</t>
  </si>
  <si>
    <t>Kaggle</t>
  </si>
  <si>
    <t>Crowdflower</t>
  </si>
  <si>
    <t>Yelp, Inc.</t>
  </si>
  <si>
    <t>Zalando Research</t>
  </si>
  <si>
    <t>The Wall Street Journal</t>
  </si>
  <si>
    <t>FiveThirtyEight</t>
  </si>
  <si>
    <t>US Department of Health and Human Services</t>
  </si>
  <si>
    <t>Centers for Disease Control and Prevention</t>
  </si>
  <si>
    <t>Open Sourcing Mental Illness, LTD</t>
  </si>
  <si>
    <t>Murder Accountability Project</t>
  </si>
  <si>
    <t>McDonald's</t>
  </si>
  <si>
    <t>Kiva</t>
  </si>
  <si>
    <t>National UFO Reporting Center (NUFORC)</t>
  </si>
  <si>
    <t>TESTIMON @ NTNU</t>
  </si>
  <si>
    <t>Netflix</t>
  </si>
  <si>
    <t>National Institutes of Health Chest X-Ray Dataset</t>
  </si>
  <si>
    <t>Starbucks</t>
  </si>
  <si>
    <t>US Geological Survey</t>
  </si>
  <si>
    <t>Zillow</t>
  </si>
  <si>
    <t>City of New York</t>
  </si>
  <si>
    <t>The Guardian</t>
  </si>
  <si>
    <t>PASSNYC</t>
  </si>
  <si>
    <t>DonorsChoose.org</t>
  </si>
  <si>
    <t>Fifth Tribe</t>
  </si>
  <si>
    <t>CooperUnion</t>
  </si>
  <si>
    <t>Airbnb</t>
  </si>
  <si>
    <t>World Bank</t>
  </si>
  <si>
    <t>PromptCloud</t>
  </si>
  <si>
    <t>NHTSA</t>
  </si>
  <si>
    <t>US Census Bureau</t>
  </si>
  <si>
    <t>Free Code Camp</t>
  </si>
  <si>
    <t>City of Chicago</t>
  </si>
  <si>
    <t>People HR Analytics Repository</t>
  </si>
  <si>
    <t>Stack Overflow</t>
  </si>
  <si>
    <t>Datafiniti</t>
  </si>
  <si>
    <t>CWILOC</t>
  </si>
  <si>
    <t>National Park Service</t>
  </si>
  <si>
    <t>United Nations</t>
  </si>
  <si>
    <t>GroupLens</t>
  </si>
  <si>
    <t>Golden Oak Research Group</t>
  </si>
  <si>
    <t>US Bureau of Labor Statistics</t>
  </si>
  <si>
    <t>NASA</t>
  </si>
  <si>
    <t>Tamber</t>
  </si>
  <si>
    <t>Academy of Motion Picture Arts and Sciences</t>
  </si>
  <si>
    <t>Gun Violence Archive</t>
  </si>
  <si>
    <t>Udacity</t>
  </si>
  <si>
    <t>Pronto Cycle Share</t>
  </si>
  <si>
    <t>edX</t>
  </si>
  <si>
    <t>Rio 2016</t>
  </si>
  <si>
    <t>Open Source Sports</t>
  </si>
  <si>
    <t>Max Mind</t>
  </si>
  <si>
    <t>OpenPowerlifting</t>
  </si>
  <si>
    <t>HackerRank</t>
  </si>
  <si>
    <t>City of Los Angeles</t>
  </si>
  <si>
    <t>The Washington Post</t>
  </si>
  <si>
    <t>Keras</t>
  </si>
  <si>
    <t>Quora</t>
  </si>
  <si>
    <t>United Nations Development Program</t>
  </si>
  <si>
    <t>Team AI</t>
  </si>
  <si>
    <t>Oxford Poverty &amp; Human Development Initiative</t>
  </si>
  <si>
    <t>The Marshall Project</t>
  </si>
  <si>
    <t>NOAA</t>
  </si>
  <si>
    <t>National Health Service</t>
  </si>
  <si>
    <t>BioSENSE @ UC Berkeley School of Information</t>
  </si>
  <si>
    <t>Google Natural Language Understanding Research</t>
  </si>
  <si>
    <t>Centers for Medicare &amp; Medicaid Services</t>
  </si>
  <si>
    <t>IHME</t>
  </si>
  <si>
    <t>DataSF</t>
  </si>
  <si>
    <t>SIZZLE</t>
  </si>
  <si>
    <t>Randy Betancourt</t>
  </si>
  <si>
    <t>Food and Drug Administration</t>
  </si>
  <si>
    <t>NYPD</t>
  </si>
  <si>
    <t>Decide Soluciones</t>
  </si>
  <si>
    <t>Lantana Camara</t>
  </si>
  <si>
    <t>Thought Vector</t>
  </si>
  <si>
    <t>National Snow and Ice Data Center</t>
  </si>
  <si>
    <t>University of Michigan</t>
  </si>
  <si>
    <t>4Quant</t>
  </si>
  <si>
    <t>The Smithsonian Institution</t>
  </si>
  <si>
    <t>Backblaze</t>
  </si>
  <si>
    <t>New York Public Library</t>
  </si>
  <si>
    <t>HM Land Registry</t>
  </si>
  <si>
    <t>Chase Bank</t>
  </si>
  <si>
    <t>CITES</t>
  </si>
  <si>
    <t>Stanford University</t>
  </si>
  <si>
    <t>Flaredown</t>
  </si>
  <si>
    <t>Cornell University</t>
  </si>
  <si>
    <t>Modeling Online Auctions</t>
  </si>
  <si>
    <t>Department of Homeland Security</t>
  </si>
  <si>
    <t>Dalia Research</t>
  </si>
  <si>
    <t>Google Brain</t>
  </si>
  <si>
    <t>Securities and Exchange Commission</t>
  </si>
  <si>
    <t>Facebook</t>
  </si>
  <si>
    <t>Federal Deposit Insurance Corporation</t>
  </si>
  <si>
    <t>OpenFlights</t>
  </si>
  <si>
    <t>US Customs and Border Protection</t>
  </si>
  <si>
    <t>Google News Lab</t>
  </si>
  <si>
    <t>College Board</t>
  </si>
  <si>
    <t>University of Pittsburgh</t>
  </si>
  <si>
    <t>US Environmental Protection Agency</t>
  </si>
  <si>
    <t>Committee to Protect Journalists</t>
  </si>
  <si>
    <t>US Department of Agriculture</t>
  </si>
  <si>
    <t>UC San Diego</t>
  </si>
  <si>
    <t>The Nobel Foundation</t>
  </si>
  <si>
    <t>Global Footprint Network</t>
  </si>
  <si>
    <t>SpaceX</t>
  </si>
  <si>
    <t>NYC Open Data</t>
  </si>
  <si>
    <t>Internal Revenue Service</t>
  </si>
  <si>
    <t>Federal Reserve</t>
  </si>
  <si>
    <t>Mozilla</t>
  </si>
  <si>
    <t>Federal Aviation Administration</t>
  </si>
  <si>
    <t>Center for Medicare and Medicaid</t>
  </si>
  <si>
    <t>Transparency International</t>
  </si>
  <si>
    <t>Massachusetts Institute of Technology</t>
  </si>
  <si>
    <t>NYC Parks and Recreation</t>
  </si>
  <si>
    <t>The Museum of Modern Art</t>
  </si>
  <si>
    <t>Seattle Public Library</t>
  </si>
  <si>
    <t>Google</t>
  </si>
  <si>
    <t>Hacker News</t>
  </si>
  <si>
    <t>Federal Bureau of Investigation</t>
  </si>
  <si>
    <t>United States Air Force</t>
  </si>
  <si>
    <t>Open Knowledge International</t>
  </si>
  <si>
    <t>United States Department of Agriculture</t>
  </si>
  <si>
    <t>NCAA</t>
  </si>
  <si>
    <t>United States Drought Monitor</t>
  </si>
  <si>
    <t>WUZZUF</t>
  </si>
  <si>
    <t>Electoral Commission</t>
  </si>
  <si>
    <t>Bank of England</t>
  </si>
  <si>
    <t>New America</t>
  </si>
  <si>
    <t>The BGU Cyber Security Research Center</t>
  </si>
  <si>
    <t>Department of Defense</t>
  </si>
  <si>
    <t>citylines.co</t>
  </si>
  <si>
    <t>Dryad Digital Repository</t>
  </si>
  <si>
    <t>GovLab</t>
  </si>
  <si>
    <t>Time Magazine</t>
  </si>
  <si>
    <t>Government of France</t>
  </si>
  <si>
    <t>New York Philharmonic</t>
  </si>
  <si>
    <t>Democracy Fund</t>
  </si>
  <si>
    <t>LA Times Data Desk</t>
  </si>
  <si>
    <t>Death Penalty Information Center</t>
  </si>
  <si>
    <t>Federal Election Commission</t>
  </si>
  <si>
    <t>GeoNames</t>
  </si>
  <si>
    <t>Simon Fraser University - Summit</t>
  </si>
  <si>
    <t>Institute of Museum and Library Services</t>
  </si>
  <si>
    <t>OpenAddresses</t>
  </si>
  <si>
    <t>Megagon Labs</t>
  </si>
  <si>
    <t>Chicago Police Department</t>
  </si>
  <si>
    <t>Medicare</t>
  </si>
  <si>
    <t>NLTK Data</t>
  </si>
  <si>
    <t>World Economic Forum</t>
  </si>
  <si>
    <t>Federal Emergency Management Agency</t>
  </si>
  <si>
    <t>US Department of Energy</t>
  </si>
  <si>
    <t>Allen Institute for Artificial Intelligence</t>
  </si>
  <si>
    <t>Punxsutawney Groundhog Club</t>
  </si>
  <si>
    <t>US Patent and Trademark Office</t>
  </si>
  <si>
    <t>Eurostat</t>
  </si>
  <si>
    <t>GIANT: Machine learning for smart environments</t>
  </si>
  <si>
    <t>National Archives</t>
  </si>
  <si>
    <t>Fortune</t>
  </si>
  <si>
    <t>TEVEC Systems</t>
  </si>
  <si>
    <t>Cards Against Humanity</t>
  </si>
  <si>
    <t>Union of Concerned Scientists</t>
  </si>
  <si>
    <t>Bletchley Bootcamp</t>
  </si>
  <si>
    <t>Harvard University</t>
  </si>
  <si>
    <t>University of Copenhagen</t>
  </si>
  <si>
    <t>Institute for Computing Education at Georgia Tech</t>
  </si>
  <si>
    <t>figshare</t>
  </si>
  <si>
    <t>PROPPG/PPG em InformÃ¡tica - Doutorado e Mestrado</t>
  </si>
  <si>
    <t>Yun Solutions</t>
  </si>
  <si>
    <t>finintelligence.com</t>
  </si>
  <si>
    <t>University of Connecticut</t>
  </si>
  <si>
    <t>Bengali.AI</t>
  </si>
  <si>
    <t>ArcGIS Open Data</t>
  </si>
  <si>
    <t>Washington University</t>
  </si>
  <si>
    <t>Terminal Security Agency</t>
  </si>
  <si>
    <t>IHM Stefanini</t>
  </si>
  <si>
    <t>EveryPolitician</t>
  </si>
  <si>
    <t>Freedom House</t>
  </si>
  <si>
    <t>The Metropolitan Museum of Art</t>
  </si>
  <si>
    <t>California Environmental Protection Agency</t>
  </si>
  <si>
    <t>The Huffington Post</t>
  </si>
  <si>
    <t>Department of Justice</t>
  </si>
  <si>
    <t>Safecast</t>
  </si>
  <si>
    <t>Binance</t>
  </si>
  <si>
    <t>Stanford Open Policing Project</t>
  </si>
  <si>
    <t>VoteView</t>
  </si>
  <si>
    <t>Central Bureau of Statistics</t>
  </si>
  <si>
    <t>GetTheData</t>
  </si>
  <si>
    <t>Parole Hearing Data Project</t>
  </si>
  <si>
    <t>DataSum</t>
  </si>
  <si>
    <t>AIFirst</t>
  </si>
  <si>
    <t>City of Seattle</t>
  </si>
  <si>
    <t>Fornax.ai</t>
  </si>
  <si>
    <t>Australian Bureau of Statistics</t>
  </si>
  <si>
    <t>National Library of Medicine</t>
  </si>
  <si>
    <t>PyTorch</t>
  </si>
  <si>
    <t>University of Edinburgh</t>
  </si>
  <si>
    <t>Ulabox</t>
  </si>
  <si>
    <t>Arizona Secretary of State</t>
  </si>
  <si>
    <t>Properati Data</t>
  </si>
  <si>
    <t>University of North Texas</t>
  </si>
  <si>
    <t>Electronic Frontier Foundation</t>
  </si>
  <si>
    <t>Visual Computing Lab - NTNU</t>
  </si>
  <si>
    <t>Institute for Data Science, FHNW Switzerland</t>
  </si>
  <si>
    <t>Cherukuri.io</t>
  </si>
  <si>
    <t>Madgrades</t>
  </si>
  <si>
    <t>TheScientistBR</t>
  </si>
  <si>
    <t>Scottfree Analytics LLC</t>
  </si>
  <si>
    <t>University of Virginia</t>
  </si>
  <si>
    <t>Federal Communications Commission</t>
  </si>
  <si>
    <t>lamda-dev</t>
  </si>
  <si>
    <t>Institute for Public Policy and Social Research</t>
  </si>
  <si>
    <t>Documenting the American South (DocSouth)</t>
  </si>
  <si>
    <t>Iditarod Trail Committee</t>
  </si>
  <si>
    <t>WNYC</t>
  </si>
  <si>
    <t>U.S. Government Publishing Office</t>
  </si>
  <si>
    <t>Aalborg University</t>
  </si>
  <si>
    <t>ChinaPage</t>
  </si>
  <si>
    <t>Arion</t>
  </si>
  <si>
    <t>US Senate</t>
  </si>
  <si>
    <t>State of New York</t>
  </si>
  <si>
    <t>JobsPikr</t>
  </si>
  <si>
    <t>U.S. National Archives and Records Administration</t>
  </si>
  <si>
    <t>SciELO</t>
  </si>
  <si>
    <t>AMiner</t>
  </si>
  <si>
    <t>Mission San Jose AI Club</t>
  </si>
  <si>
    <t>http://humbertobrandao.com</t>
  </si>
  <si>
    <t>Connecticut Open Data</t>
  </si>
  <si>
    <t>European Centre for Medium-Range Weather Forecasts</t>
  </si>
  <si>
    <t>Internet Association</t>
  </si>
  <si>
    <t>Progress Queens</t>
  </si>
  <si>
    <t>VarDial</t>
  </si>
  <si>
    <t>Statistics Canada</t>
  </si>
  <si>
    <t>daytrader.ai</t>
  </si>
  <si>
    <t>Listen Notes</t>
  </si>
  <si>
    <t>Reason Foundation</t>
  </si>
  <si>
    <t>KoraStats</t>
  </si>
  <si>
    <t>hackathon-ambulante</t>
  </si>
  <si>
    <t>Chennai Kaggler's Forum</t>
  </si>
  <si>
    <t>GeoComuna</t>
  </si>
  <si>
    <t>xss</t>
  </si>
  <si>
    <t>Kaggle Developers</t>
  </si>
  <si>
    <t>inIT</t>
  </si>
  <si>
    <t>data-refinement</t>
  </si>
  <si>
    <t>Pushshift</t>
  </si>
  <si>
    <t>Intelligentes Machinae</t>
  </si>
  <si>
    <t>GTI</t>
  </si>
  <si>
    <t>Startup Policy Lab</t>
  </si>
  <si>
    <t>Podemos Aprender</t>
  </si>
  <si>
    <t>Danbury AI</t>
  </si>
  <si>
    <t>INFINITYLABS</t>
  </si>
  <si>
    <t>Warmth</t>
  </si>
  <si>
    <t>Easy</t>
  </si>
  <si>
    <t>Stanford Research Computing Center</t>
  </si>
  <si>
    <t>Test-Org</t>
  </si>
  <si>
    <t>å¤§æ¸…è¦å®Œ</t>
  </si>
  <si>
    <t>Testing2.0</t>
  </si>
  <si>
    <t>JohnJayChou&amp;MichelleZhuang</t>
  </si>
  <si>
    <t>Turtles Find Humans Utterly Boring</t>
  </si>
  <si>
    <t>aa&lt;/script&gt;&lt;script&gt;alert(2)&lt;/script&gt;</t>
  </si>
  <si>
    <t>DLUNAL</t>
  </si>
  <si>
    <t>Memristor Robotics</t>
  </si>
  <si>
    <t>City of San Francisco</t>
  </si>
  <si>
    <t>&lt;/script&gt;&lt;svg/onload=alert(1);&gt;</t>
  </si>
  <si>
    <t>&lt;/script&gt;&lt;svg/onload=alert(document.domain);&gt;</t>
  </si>
  <si>
    <t>DeepBrainz</t>
  </si>
  <si>
    <t>Hir Infotech Private Limited</t>
  </si>
  <si>
    <t>Open AQ</t>
  </si>
  <si>
    <t>Github</t>
  </si>
  <si>
    <t>Eclipse MegaMovie</t>
  </si>
  <si>
    <t>testingshi</t>
  </si>
  <si>
    <t>Google BigQuery</t>
  </si>
  <si>
    <t>Google.</t>
  </si>
  <si>
    <t>The GDELT Project</t>
  </si>
  <si>
    <t>Sportradar</t>
  </si>
  <si>
    <t>Libraries.io</t>
  </si>
  <si>
    <t>London Data Store</t>
  </si>
  <si>
    <t>Data.gov</t>
  </si>
  <si>
    <t>U.S. Forest Service</t>
  </si>
  <si>
    <t>bipubipu</t>
  </si>
  <si>
    <t>Computer Application Technology</t>
  </si>
  <si>
    <t>Computer Technology</t>
  </si>
  <si>
    <t>Control Theory and Control Engineering</t>
  </si>
  <si>
    <t>Pattern recognition and Intelligent System</t>
  </si>
  <si>
    <t>Social Computing</t>
  </si>
  <si>
    <t>NA</t>
  </si>
  <si>
    <t>Go Abroad</t>
  </si>
  <si>
    <t>Dispatch</t>
  </si>
  <si>
    <t>Postgraduate</t>
  </si>
  <si>
    <t>Secondary Dispatch</t>
  </si>
  <si>
    <t>Control Engineering</t>
  </si>
  <si>
    <t>Social Sciences</t>
  </si>
  <si>
    <t>region</t>
  </si>
  <si>
    <t>Planning and Decision making</t>
  </si>
  <si>
    <t>Machine Learning and Probabilistic Reasoning</t>
  </si>
  <si>
    <t>Search and Optimization</t>
  </si>
  <si>
    <t>NLP and Knowledge Representation</t>
  </si>
  <si>
    <t>NLP and Knowledge representation</t>
  </si>
  <si>
    <t>Comparator</t>
  </si>
  <si>
    <t>Publications, document type: ALL</t>
  </si>
  <si>
    <t>Publications on ArXiv</t>
  </si>
  <si>
    <t>TOTAL AI publications</t>
  </si>
  <si>
    <t>TOTAL ArXiv publications</t>
  </si>
  <si>
    <t>Share or AI publications (right axis)</t>
  </si>
  <si>
    <t>AI publications by keyword co-occurrence cluster</t>
  </si>
  <si>
    <t>Year</t>
  </si>
  <si>
    <t>Publications - document type: all</t>
  </si>
  <si>
    <t>comparator</t>
  </si>
  <si>
    <t>Publications per AI cluster - China</t>
  </si>
  <si>
    <t>Share of conference papers in AI per sector</t>
  </si>
  <si>
    <t>Sector</t>
  </si>
  <si>
    <t>source: MetaKaggle, published under CC BY-NC-SA 4.0.82</t>
  </si>
  <si>
    <t>Total Views</t>
  </si>
  <si>
    <t>Total Downloads</t>
  </si>
  <si>
    <t>Total Kernels</t>
  </si>
  <si>
    <t>rebased FWCI per region - all document types</t>
  </si>
  <si>
    <t>rebased FWDI - all document types</t>
  </si>
  <si>
    <t>Average online mentions per publication per region, 2008-2018</t>
  </si>
  <si>
    <t>source: PlumX dashboard</t>
  </si>
  <si>
    <t>rebased FWCI of internally collaborated publications</t>
  </si>
  <si>
    <t>Academic-corporate share of publications  and their FWCI for all document types, 1998-2017</t>
  </si>
  <si>
    <t>Mobility Class</t>
  </si>
  <si>
    <t>Share of researchers per mobility class, 1998-2017</t>
  </si>
  <si>
    <t>Subject areas of IA, CAS graduate students, 2013-2017</t>
  </si>
  <si>
    <t>Types of graduate outcomes at IA, CAS, 2013-2017</t>
  </si>
  <si>
    <t>source: IA, CAS</t>
  </si>
  <si>
    <t>Most relevant key phrases among the topics “Robots,” “Robotics,” and “Machine Ethics” 2013-2017</t>
  </si>
  <si>
    <t>Domestic: Academia to Corporate</t>
  </si>
  <si>
    <t>Domestic: Corporate to Academia</t>
  </si>
  <si>
    <t>International Academia to Corporate</t>
  </si>
  <si>
    <t>International Corporate to Local Academia</t>
  </si>
  <si>
    <t>Local Corporate to International Academia</t>
  </si>
  <si>
    <t>Local Academia to International Corporate</t>
  </si>
  <si>
    <t>Cross-sector moves of researchers between academia and industry</t>
  </si>
  <si>
    <t>Please see the report (https://www.elsevier.com/research-intelligence/resource-library/ai-report) for full methodology and detailed definitions</t>
  </si>
  <si>
    <t>data object</t>
  </si>
  <si>
    <t>definition</t>
  </si>
  <si>
    <t>period</t>
  </si>
  <si>
    <t>analytical period</t>
  </si>
  <si>
    <t>authors</t>
  </si>
  <si>
    <t>appearing in publication byline in the analytical period and with an address corresponding to the geographical entity</t>
  </si>
  <si>
    <t>output</t>
  </si>
  <si>
    <t>fwci</t>
  </si>
  <si>
    <t>field-weighted citation impact is a normalized indicator of mean citation impact that compares the actual number of citations received by a paper with the expected number of citations for papers of the same document type, publication year, and subject area. Global baseline is set at 1.00.</t>
  </si>
  <si>
    <t>fwdi</t>
  </si>
  <si>
    <t>field-weighted download impact is a normalized indicator of mean download impact that compares the actual number of downloads received by a paper with the expected number of downloads for papers of the same document type, publication year, and subject area. Global baseline is set at 1.00.</t>
  </si>
  <si>
    <t>papers with at least two different countries listed in the authorship byline</t>
  </si>
  <si>
    <t>papers with at least one academic institution and one corporate institution listed in the authorship byline</t>
  </si>
  <si>
    <t>geographical entity; attributed from paper authorship: Europe refers to the 28 countries in the European Union (EU: Austria, Belgium, Bulgaria, Croatia, Cyprus, Czech Republic, Denmark, Estonia, Finland, France, Germany, Greece, Hungary, Ireland, Italy, Latvia, Lithuania, Luxembourg, Malta, Netherlands, Poland, Portugal, Romania, Slovakia, Slovenia, Spain, Sweden, and the United Kingdom) and an additional 16 that are eligible for Horizon 2020 funding (Albania, Armenia, Bosnia and Herzegovina, Faroe Islands, Georgia, Iceland, Israel, Moldova, Montenegro, Norway, Serbia, Switzerland, the former Yugoslav Republic of Macedonia, Tunisia, Turkey, and Ukraine)</t>
  </si>
  <si>
    <t>subject</t>
  </si>
  <si>
    <r>
      <t xml:space="preserve">OECD Fields of Science, </t>
    </r>
    <r>
      <rPr>
        <i/>
        <sz val="11"/>
        <color theme="1"/>
        <rFont val="Calibri"/>
        <family val="2"/>
        <scheme val="minor"/>
      </rPr>
      <t>Frascati Manual 2002</t>
    </r>
    <r>
      <rPr>
        <sz val="11"/>
        <color theme="1"/>
        <rFont val="Calibri"/>
        <family val="2"/>
        <scheme val="minor"/>
      </rPr>
      <t xml:space="preserve">, </t>
    </r>
    <r>
      <rPr>
        <b/>
        <sz val="11"/>
        <color theme="1"/>
        <rFont val="Calibri"/>
        <family val="2"/>
        <scheme val="minor"/>
      </rPr>
      <t>Proposed Standard Practice for Surveys on Research and Experimental Development</t>
    </r>
    <r>
      <rPr>
        <sz val="11"/>
        <color theme="1"/>
        <rFont val="Calibri"/>
        <family val="2"/>
        <scheme val="minor"/>
      </rPr>
      <t>, DOI:https://dx.doi.org/10.1787/9789264199040-en</t>
    </r>
  </si>
  <si>
    <t>international collaboration</t>
  </si>
  <si>
    <t>academic-corporate collaboration</t>
  </si>
  <si>
    <t>document type</t>
  </si>
  <si>
    <t>document type of scholarly output: articles, reviews, conference papers</t>
  </si>
  <si>
    <t>document share</t>
  </si>
  <si>
    <t>the percentage of scholarly output of a region against the total global AI publications</t>
  </si>
  <si>
    <t>mobility</t>
  </si>
  <si>
    <t xml:space="preserve"> </t>
  </si>
  <si>
    <t>In this study, active authors are broadly divided into three groups: 
Sedentary: active researchers whose Scopus author data for the period indicates that they have not published outside the region.
Transitory: active researchers whose Scopus author data for the period indicates that they have remained abroad or in the region for less than two years.
Migratory: active researchers whose Scopus author data for the period indicates that they have published outside the region.
• Outflow: researchers whose publication history indicates that they first published inside the region and then published outside of the region.
• Inflow: researchers whose publication history indicates that they first published outside of the region and then published inside of the region.</t>
  </si>
  <si>
    <t>Keyword cloud from calls for papers by the 10 key AI conferences in 2018</t>
  </si>
  <si>
    <t>keywords in alphabetical order</t>
  </si>
  <si>
    <t>source: http://cdn.aiindex.org/2017-report.pdf</t>
  </si>
  <si>
    <t>Kaggle dataset views, downloads, and kernels, 2010-2018</t>
  </si>
  <si>
    <t>mean number of social media mentions per artefact</t>
  </si>
  <si>
    <t>mean number of blog or news mentioned per artefact</t>
  </si>
  <si>
    <t>1998-2017</t>
  </si>
  <si>
    <t>source: Scopus and Scival</t>
  </si>
  <si>
    <t>source: Scopus</t>
  </si>
  <si>
    <t xml:space="preserve">Publication output per country/territory </t>
  </si>
  <si>
    <t xml:space="preserve"> source: Scopus</t>
  </si>
  <si>
    <t>Relative Activity Index (RAI) of publications per FORD subject per region, 2017</t>
  </si>
  <si>
    <t>Region</t>
  </si>
  <si>
    <t>papers published in journals indexed in Scopus (analyses make use of whole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</si>
</sst>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sz val="11"/>
      <name val="Calibri"/>
      <family val="2"/>
      <scheme val="minor"/>
    </font>
    <font>
      <sz val="18"/>
      <color theme="1"/>
      <name val="Calibri"/>
      <family val="2"/>
      <scheme val="minor"/>
    </font>
    <font>
      <b/>
      <sz val="18"/>
      <color theme="1"/>
      <name val="Calibri"/>
      <family val="2"/>
      <scheme val="minor"/>
    </font>
    <font>
      <b/>
      <sz val="11"/>
      <name val="Calibri"/>
      <family val="2"/>
      <scheme val="minor"/>
    </font>
    <font>
      <b/>
      <sz val="18"/>
      <name val="Calibri"/>
      <family val="2"/>
      <scheme val="minor"/>
    </font>
    <font>
      <u/>
      <sz val="11"/>
      <color theme="10"/>
      <name val="Calibri"/>
      <family val="2"/>
      <scheme val="minor"/>
    </font>
    <font>
      <b/>
      <i/>
      <sz val="11"/>
      <color rgb="FF505050"/>
      <name val="Arial"/>
      <family val="2"/>
    </font>
    <font>
      <i/>
      <sz val="11"/>
      <color theme="1"/>
      <name val="Calibri"/>
      <family val="2"/>
      <scheme val="minor"/>
    </font>
    <font>
      <b/>
      <u/>
      <sz val="18"/>
      <color theme="10"/>
      <name val="Calibri"/>
      <family val="2"/>
      <scheme val="minor"/>
    </font>
    <font>
      <i/>
      <sz val="12"/>
      <color theme="1"/>
      <name val="Calibri"/>
      <family val="2"/>
      <scheme val="minor"/>
    </font>
    <font>
      <i/>
      <sz val="1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10" fillId="0" borderId="0" applyNumberFormat="0" applyFill="0" applyBorder="0" applyAlignment="0" applyProtection="0"/>
  </cellStyleXfs>
  <cellXfs count="58">
    <xf numFmtId="0" fontId="0" fillId="0" borderId="0" xfId="0"/>
    <xf numFmtId="2" fontId="0" fillId="0" borderId="0" xfId="0" applyNumberFormat="1"/>
    <xf numFmtId="166" fontId="0" fillId="0" borderId="0" xfId="2" applyNumberFormat="1" applyFont="1"/>
    <xf numFmtId="165" fontId="0" fillId="0" borderId="0" xfId="2" applyNumberFormat="1" applyFont="1"/>
    <xf numFmtId="0" fontId="2" fillId="0" borderId="0" xfId="0" applyFont="1"/>
    <xf numFmtId="0" fontId="0" fillId="0" borderId="0" xfId="0" applyFont="1" applyAlignment="1"/>
    <xf numFmtId="0" fontId="1" fillId="0" borderId="0" xfId="0" applyFont="1" applyFill="1" applyAlignment="1"/>
    <xf numFmtId="0" fontId="0" fillId="0" borderId="0" xfId="0" applyFont="1" applyFill="1" applyAlignment="1"/>
    <xf numFmtId="0" fontId="0" fillId="0" borderId="0" xfId="0" quotePrefix="1" applyFont="1" applyFill="1" applyAlignment="1"/>
    <xf numFmtId="0" fontId="0" fillId="0" borderId="0" xfId="0" applyFont="1" applyFill="1" applyBorder="1" applyAlignment="1"/>
    <xf numFmtId="49" fontId="0" fillId="0" borderId="0" xfId="0" applyNumberFormat="1" applyFont="1" applyAlignment="1"/>
    <xf numFmtId="0" fontId="0" fillId="0" borderId="0" xfId="0" applyAlignment="1"/>
    <xf numFmtId="0" fontId="2" fillId="0" borderId="0" xfId="0" applyFont="1" applyAlignment="1"/>
    <xf numFmtId="43" fontId="0" fillId="0" borderId="0" xfId="2" applyNumberFormat="1" applyFont="1"/>
    <xf numFmtId="9" fontId="0" fillId="0" borderId="0" xfId="1" applyNumberFormat="1" applyFont="1"/>
    <xf numFmtId="9" fontId="0" fillId="0" borderId="0" xfId="0" applyNumberFormat="1"/>
    <xf numFmtId="0" fontId="4" fillId="0" borderId="0" xfId="0" applyFont="1"/>
    <xf numFmtId="9" fontId="0" fillId="0" borderId="0" xfId="1" applyFont="1"/>
    <xf numFmtId="164" fontId="0" fillId="0" borderId="0" xfId="1" applyNumberFormat="1" applyFont="1"/>
    <xf numFmtId="0" fontId="5" fillId="0" borderId="0" xfId="0" applyFont="1" applyAlignment="1">
      <alignment horizontal="center" wrapText="1"/>
    </xf>
    <xf numFmtId="0" fontId="0" fillId="0" borderId="0" xfId="0" applyAlignment="1">
      <alignment wrapText="1"/>
    </xf>
    <xf numFmtId="0" fontId="0" fillId="0" borderId="0" xfId="0"/>
    <xf numFmtId="0" fontId="0" fillId="0" borderId="0" xfId="0" applyFont="1"/>
    <xf numFmtId="3" fontId="0" fillId="0" borderId="0" xfId="0" applyNumberFormat="1" applyFont="1"/>
    <xf numFmtId="0" fontId="6" fillId="0" borderId="0" xfId="0" applyFont="1"/>
    <xf numFmtId="0" fontId="7" fillId="0" borderId="0" xfId="0" applyFont="1"/>
    <xf numFmtId="0" fontId="2" fillId="0" borderId="0" xfId="0" applyFont="1" applyFill="1"/>
    <xf numFmtId="1" fontId="0" fillId="0" borderId="0" xfId="0" applyNumberFormat="1" applyFont="1" applyAlignment="1">
      <alignment horizontal="right" vertical="center"/>
    </xf>
    <xf numFmtId="0" fontId="7" fillId="0" borderId="0" xfId="0" applyFont="1" applyAlignment="1"/>
    <xf numFmtId="0" fontId="2" fillId="0" borderId="0" xfId="0" applyFont="1" applyAlignment="1">
      <alignment wrapText="1"/>
    </xf>
    <xf numFmtId="1" fontId="0" fillId="0" borderId="0" xfId="0" applyNumberFormat="1"/>
    <xf numFmtId="0" fontId="0" fillId="0" borderId="0" xfId="0" applyFont="1" applyFill="1"/>
    <xf numFmtId="2" fontId="0" fillId="0" borderId="0" xfId="0" applyNumberFormat="1" applyFont="1"/>
    <xf numFmtId="0" fontId="7" fillId="0" borderId="0" xfId="0" applyFont="1" applyFill="1"/>
    <xf numFmtId="9" fontId="0" fillId="0" borderId="0" xfId="0" applyNumberFormat="1" applyFont="1"/>
    <xf numFmtId="2" fontId="0" fillId="0" borderId="0" xfId="0" applyNumberFormat="1" applyFont="1" applyFill="1"/>
    <xf numFmtId="9" fontId="0" fillId="0" borderId="0" xfId="1" applyFont="1" applyFill="1"/>
    <xf numFmtId="164" fontId="0" fillId="0" borderId="0" xfId="0" applyNumberFormat="1" applyFont="1"/>
    <xf numFmtId="9" fontId="2" fillId="0" borderId="0" xfId="0" applyNumberFormat="1" applyFont="1"/>
    <xf numFmtId="1" fontId="5" fillId="0" borderId="0" xfId="0" applyNumberFormat="1" applyFont="1" applyAlignment="1">
      <alignment horizontal="center" vertical="center"/>
    </xf>
    <xf numFmtId="0" fontId="2" fillId="0" borderId="0" xfId="0" applyFont="1" applyAlignment="1">
      <alignment horizontal="right"/>
    </xf>
    <xf numFmtId="0" fontId="8" fillId="0" borderId="0" xfId="0" applyFont="1" applyAlignment="1">
      <alignment horizontal="center" vertical="center"/>
    </xf>
    <xf numFmtId="0" fontId="5" fillId="0" borderId="0" xfId="3" applyFont="1"/>
    <xf numFmtId="0" fontId="8" fillId="0" borderId="0" xfId="3" applyFont="1"/>
    <xf numFmtId="2" fontId="5" fillId="0" borderId="0" xfId="3" applyNumberFormat="1" applyFont="1"/>
    <xf numFmtId="0" fontId="8" fillId="0" borderId="0" xfId="3" applyFont="1" applyAlignment="1">
      <alignment wrapText="1"/>
    </xf>
    <xf numFmtId="0" fontId="11" fillId="0" borderId="0" xfId="0" applyFont="1" applyAlignment="1">
      <alignment vertical="center" wrapText="1"/>
    </xf>
    <xf numFmtId="0" fontId="0" fillId="0" borderId="0" xfId="0" applyFont="1" applyAlignment="1">
      <alignment vertical="center" wrapText="1"/>
    </xf>
    <xf numFmtId="0" fontId="0" fillId="0" borderId="0" xfId="4" applyFont="1" applyAlignment="1">
      <alignment horizontal="justify" vertical="center" wrapText="1"/>
    </xf>
    <xf numFmtId="0" fontId="0" fillId="0" borderId="0" xfId="0" applyAlignment="1">
      <alignment vertical="top"/>
    </xf>
    <xf numFmtId="0" fontId="13" fillId="0" borderId="0" xfId="4" applyFont="1"/>
    <xf numFmtId="0" fontId="10" fillId="0" borderId="0" xfId="4"/>
    <xf numFmtId="0" fontId="9" fillId="0" borderId="0" xfId="3" applyFont="1" applyAlignment="1"/>
    <xf numFmtId="165" fontId="0" fillId="0" borderId="0" xfId="2" applyNumberFormat="1" applyFont="1" applyAlignment="1">
      <alignment horizontal="right" vertical="center"/>
    </xf>
    <xf numFmtId="0" fontId="14" fillId="0" borderId="0" xfId="0" applyFont="1"/>
    <xf numFmtId="0" fontId="12" fillId="0" borderId="0" xfId="0" applyFont="1"/>
    <xf numFmtId="0" fontId="12" fillId="0" borderId="0" xfId="0" applyFont="1" applyFill="1"/>
    <xf numFmtId="0" fontId="15" fillId="0" borderId="0" xfId="3" applyFont="1"/>
  </cellXfs>
  <cellStyles count="5">
    <cellStyle name="Comma" xfId="2" builtinId="3"/>
    <cellStyle name="Hyperlink" xfId="4" builtinId="8"/>
    <cellStyle name="Normal" xfId="0" builtinId="0"/>
    <cellStyle name="Normal 2" xfId="3" xr:uid="{CF7E323E-1A58-41CE-AE74-8BEF5FA91A05}"/>
    <cellStyle name="Percent" xfId="1" builtinId="5"/>
  </cellStyles>
  <dxfs count="0"/>
  <tableStyles count="0" defaultTableStyle="TableStyleMedium2" defaultPivotStyle="PivotStyleLight16"/>
  <colors>
    <mruColors>
      <color rgb="FF8ED700"/>
      <color rgb="FF3679E0"/>
      <color rgb="FFF73E29"/>
      <color rgb="FFC0F25D"/>
      <color rgb="FF496E01"/>
      <color rgb="FFACD2FF"/>
      <color rgb="FF073973"/>
      <color rgb="FFFEB7B7"/>
      <color rgb="FFA92B1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Movements'!$B$34</c:f>
          <c:strCache>
            <c:ptCount val="1"/>
            <c:pt idx="0">
              <c:v>USA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'Cross-Sec Movements'!$A$30</c:f>
              <c:strCache>
                <c:ptCount val="1"/>
                <c:pt idx="0">
                  <c:v>Industry to Academia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Movements'!$B$29:$D$29</c:f>
              <c:strCache>
                <c:ptCount val="3"/>
                <c:pt idx="0">
                  <c:v>International Arrival</c:v>
                </c:pt>
                <c:pt idx="1">
                  <c:v>Domestric Moves</c:v>
                </c:pt>
                <c:pt idx="2">
                  <c:v>International Departures</c:v>
                </c:pt>
              </c:strCache>
            </c:strRef>
          </c:cat>
          <c:val>
            <c:numRef>
              <c:f>'Cross-Sec Movements'!$B$30:$D$30</c:f>
              <c:numCache>
                <c:formatCode>General</c:formatCode>
                <c:ptCount val="3"/>
                <c:pt idx="0">
                  <c:v>655</c:v>
                </c:pt>
                <c:pt idx="1">
                  <c:v>2074</c:v>
                </c:pt>
                <c:pt idx="2">
                  <c:v>965</c:v>
                </c:pt>
              </c:numCache>
            </c:numRef>
          </c:val>
          <c:extLst>
            <c:ext xmlns:c16="http://schemas.microsoft.com/office/drawing/2014/chart" uri="{C3380CC4-5D6E-409C-BE32-E72D297353CC}">
              <c16:uniqueId val="{00000000-2B63-4991-B0AF-258BC91175C4}"/>
            </c:ext>
          </c:extLst>
        </c:ser>
        <c:ser>
          <c:idx val="1"/>
          <c:order val="1"/>
          <c:tx>
            <c:strRef>
              <c:f>'Cross-Sec Movements'!$A$31</c:f>
              <c:strCache>
                <c:ptCount val="1"/>
                <c:pt idx="0">
                  <c:v>Academia to Industry</c:v>
                </c:pt>
              </c:strCache>
            </c:strRef>
          </c:tx>
          <c:spPr>
            <a:solidFill>
              <a:schemeClr val="accent2"/>
            </a:solidFill>
            <a:ln>
              <a:noFill/>
            </a:ln>
            <a:effectLst/>
          </c:spPr>
          <c:invertIfNegative val="0"/>
          <c:dLbls>
            <c:dLbl>
              <c:idx val="0"/>
              <c:tx>
                <c:rich>
                  <a:bodyPr/>
                  <a:lstStyle/>
                  <a:p>
                    <a:fld id="{30D0FC4F-7AF7-4CC9-AB1F-46A3603BC60A}"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B63-4991-B0AF-258BC91175C4}"/>
                </c:ext>
              </c:extLst>
            </c:dLbl>
            <c:dLbl>
              <c:idx val="1"/>
              <c:tx>
                <c:rich>
                  <a:bodyPr/>
                  <a:lstStyle/>
                  <a:p>
                    <a:fld id="{8AF59198-3CC0-42EA-AE86-928CF042B8C8}"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B63-4991-B0AF-258BC91175C4}"/>
                </c:ext>
              </c:extLst>
            </c:dLbl>
            <c:dLbl>
              <c:idx val="2"/>
              <c:tx>
                <c:rich>
                  <a:bodyPr/>
                  <a:lstStyle/>
                  <a:p>
                    <a:fld id="{CC8339C0-8871-47F8-8836-C187C910AAAE}" type="CELLRANGE">
                      <a:rPr lang="en-GB"/>
                      <a:pPr/>
                      <a:t>[CELLRANGE]</a:t>
                    </a:fld>
                    <a:endParaRPr lang="en-GB"/>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B63-4991-B0AF-258BC91175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'Cross-Sec Movements'!$B$29:$D$29</c:f>
              <c:strCache>
                <c:ptCount val="3"/>
                <c:pt idx="0">
                  <c:v>International Arrival</c:v>
                </c:pt>
                <c:pt idx="1">
                  <c:v>Domestric Moves</c:v>
                </c:pt>
                <c:pt idx="2">
                  <c:v>International Departures</c:v>
                </c:pt>
              </c:strCache>
            </c:strRef>
          </c:cat>
          <c:val>
            <c:numRef>
              <c:f>'Cross-Sec Movements'!$B$31:$D$31</c:f>
              <c:numCache>
                <c:formatCode>General</c:formatCode>
                <c:ptCount val="3"/>
                <c:pt idx="0">
                  <c:v>-1283</c:v>
                </c:pt>
                <c:pt idx="1">
                  <c:v>-2902</c:v>
                </c:pt>
                <c:pt idx="2">
                  <c:v>-768</c:v>
                </c:pt>
              </c:numCache>
            </c:numRef>
          </c:val>
          <c:extLst>
            <c:ext xmlns:c15="http://schemas.microsoft.com/office/drawing/2012/chart" uri="{02D57815-91ED-43cb-92C2-25804820EDAC}">
              <c15:datalabelsRange>
                <c15:f>'Cross-Sec Movements'!$B$32:$D$32</c15:f>
                <c15:dlblRangeCache>
                  <c:ptCount val="3"/>
                  <c:pt idx="0">
                    <c:v>1283</c:v>
                  </c:pt>
                  <c:pt idx="1">
                    <c:v>2902</c:v>
                  </c:pt>
                  <c:pt idx="2">
                    <c:v>768</c:v>
                  </c:pt>
                </c15:dlblRangeCache>
              </c15:datalabelsRange>
            </c:ext>
            <c:ext xmlns:c16="http://schemas.microsoft.com/office/drawing/2014/chart" uri="{C3380CC4-5D6E-409C-BE32-E72D297353CC}">
              <c16:uniqueId val="{00000001-2B63-4991-B0AF-258BC91175C4}"/>
            </c:ext>
          </c:extLst>
        </c:ser>
        <c:dLbls>
          <c:showLegendKey val="0"/>
          <c:showVal val="0"/>
          <c:showCatName val="0"/>
          <c:showSerName val="0"/>
          <c:showPercent val="0"/>
          <c:showBubbleSize val="0"/>
        </c:dLbls>
        <c:gapWidth val="150"/>
        <c:overlap val="100"/>
        <c:axId val="1098181272"/>
        <c:axId val="1098174712"/>
      </c:barChart>
      <c:catAx>
        <c:axId val="1098181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74712"/>
        <c:crosses val="autoZero"/>
        <c:auto val="0"/>
        <c:lblAlgn val="ctr"/>
        <c:lblOffset val="100"/>
        <c:noMultiLvlLbl val="0"/>
      </c:catAx>
      <c:valAx>
        <c:axId val="1098174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8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Movements'!$B$34</c:f>
          <c:strCache>
            <c:ptCount val="1"/>
            <c:pt idx="0">
              <c:v>USA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'Cross-Sec Movements'!$B$52</c:f>
              <c:strCache>
                <c:ptCount val="1"/>
                <c:pt idx="0">
                  <c:v>International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Movements'!$B$53:$B$54</c:f>
              <c:numCache>
                <c:formatCode>General</c:formatCode>
                <c:ptCount val="2"/>
                <c:pt idx="0">
                  <c:v>-113</c:v>
                </c:pt>
                <c:pt idx="1">
                  <c:v>318</c:v>
                </c:pt>
              </c:numCache>
            </c:numRef>
          </c:val>
          <c:extLst>
            <c:ext xmlns:c16="http://schemas.microsoft.com/office/drawing/2014/chart" uri="{C3380CC4-5D6E-409C-BE32-E72D297353CC}">
              <c16:uniqueId val="{00000000-EDD3-4DC2-AE95-81F28BABECF7}"/>
            </c:ext>
          </c:extLst>
        </c:ser>
        <c:ser>
          <c:idx val="1"/>
          <c:order val="1"/>
          <c:tx>
            <c:strRef>
              <c:f>'Cross-Sec Movements'!$C$52</c:f>
              <c:strCache>
                <c:ptCount val="1"/>
                <c:pt idx="0">
                  <c:v>Domestic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Movements'!$C$53:$C$54</c:f>
              <c:numCache>
                <c:formatCode>General</c:formatCode>
                <c:ptCount val="2"/>
                <c:pt idx="0">
                  <c:v>2074</c:v>
                </c:pt>
                <c:pt idx="1">
                  <c:v>2902</c:v>
                </c:pt>
              </c:numCache>
            </c:numRef>
          </c:val>
          <c:extLst>
            <c:ext xmlns:c16="http://schemas.microsoft.com/office/drawing/2014/chart" uri="{C3380CC4-5D6E-409C-BE32-E72D297353CC}">
              <c16:uniqueId val="{00000001-EDD3-4DC2-AE95-81F28BABECF7}"/>
            </c:ext>
          </c:extLst>
        </c:ser>
        <c:dLbls>
          <c:showLegendKey val="0"/>
          <c:showVal val="0"/>
          <c:showCatName val="0"/>
          <c:showSerName val="0"/>
          <c:showPercent val="0"/>
          <c:showBubbleSize val="0"/>
        </c:dLbls>
        <c:gapWidth val="150"/>
        <c:axId val="1262206304"/>
        <c:axId val="1262209256"/>
      </c:barChart>
      <c:catAx>
        <c:axId val="12622063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9256"/>
        <c:crosses val="autoZero"/>
        <c:auto val="1"/>
        <c:lblAlgn val="ctr"/>
        <c:lblOffset val="100"/>
        <c:noMultiLvlLbl val="0"/>
      </c:catAx>
      <c:valAx>
        <c:axId val="1262209256"/>
        <c:scaling>
          <c:orientation val="minMax"/>
          <c:min val="-3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Movements'!$L$34</c:f>
          <c:strCache>
            <c:ptCount val="1"/>
            <c:pt idx="0">
              <c:v>CHN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'Cross-Sec Movements'!$A$30</c:f>
              <c:strCache>
                <c:ptCount val="1"/>
                <c:pt idx="0">
                  <c:v>Industry to Academia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Movements'!$L$29:$N$29</c:f>
              <c:strCache>
                <c:ptCount val="3"/>
                <c:pt idx="0">
                  <c:v>International Arrival</c:v>
                </c:pt>
                <c:pt idx="1">
                  <c:v>Domestric Moves</c:v>
                </c:pt>
                <c:pt idx="2">
                  <c:v>International Departures</c:v>
                </c:pt>
              </c:strCache>
            </c:strRef>
          </c:cat>
          <c:val>
            <c:numRef>
              <c:f>'Cross-Sec Movements'!$L$30:$N$30</c:f>
              <c:numCache>
                <c:formatCode>General</c:formatCode>
                <c:ptCount val="3"/>
                <c:pt idx="0">
                  <c:v>231</c:v>
                </c:pt>
                <c:pt idx="1">
                  <c:v>251</c:v>
                </c:pt>
                <c:pt idx="2">
                  <c:v>44</c:v>
                </c:pt>
              </c:numCache>
            </c:numRef>
          </c:val>
          <c:extLst>
            <c:ext xmlns:c16="http://schemas.microsoft.com/office/drawing/2014/chart" uri="{C3380CC4-5D6E-409C-BE32-E72D297353CC}">
              <c16:uniqueId val="{00000000-3BCD-48B0-B644-49269649D107}"/>
            </c:ext>
          </c:extLst>
        </c:ser>
        <c:ser>
          <c:idx val="1"/>
          <c:order val="1"/>
          <c:tx>
            <c:strRef>
              <c:f>'Cross-Sec Movements'!$A$31</c:f>
              <c:strCache>
                <c:ptCount val="1"/>
                <c:pt idx="0">
                  <c:v>Academia to Industry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Movements'!$L$29:$N$29</c:f>
              <c:strCache>
                <c:ptCount val="3"/>
                <c:pt idx="0">
                  <c:v>International Arrival</c:v>
                </c:pt>
                <c:pt idx="1">
                  <c:v>Domestric Moves</c:v>
                </c:pt>
                <c:pt idx="2">
                  <c:v>International Departures</c:v>
                </c:pt>
              </c:strCache>
            </c:strRef>
          </c:cat>
          <c:val>
            <c:numRef>
              <c:f>'Cross-Sec Movements'!$L$31:$N$31</c:f>
              <c:numCache>
                <c:formatCode>General</c:formatCode>
                <c:ptCount val="3"/>
                <c:pt idx="0">
                  <c:v>-58</c:v>
                </c:pt>
                <c:pt idx="1">
                  <c:v>-388</c:v>
                </c:pt>
                <c:pt idx="2">
                  <c:v>-259</c:v>
                </c:pt>
              </c:numCache>
            </c:numRef>
          </c:val>
          <c:extLst>
            <c:ext xmlns:c16="http://schemas.microsoft.com/office/drawing/2014/chart" uri="{C3380CC4-5D6E-409C-BE32-E72D297353CC}">
              <c16:uniqueId val="{00000001-3BCD-48B0-B644-49269649D107}"/>
            </c:ext>
          </c:extLst>
        </c:ser>
        <c:dLbls>
          <c:dLblPos val="ctr"/>
          <c:showLegendKey val="0"/>
          <c:showVal val="1"/>
          <c:showCatName val="0"/>
          <c:showSerName val="0"/>
          <c:showPercent val="0"/>
          <c:showBubbleSize val="0"/>
        </c:dLbls>
        <c:gapWidth val="150"/>
        <c:overlap val="100"/>
        <c:axId val="1098181272"/>
        <c:axId val="1098174712"/>
      </c:barChart>
      <c:catAx>
        <c:axId val="1098181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74712"/>
        <c:crosses val="autoZero"/>
        <c:auto val="0"/>
        <c:lblAlgn val="ctr"/>
        <c:lblOffset val="100"/>
        <c:noMultiLvlLbl val="0"/>
      </c:catAx>
      <c:valAx>
        <c:axId val="1098174712"/>
        <c:scaling>
          <c:orientation val="minMax"/>
          <c:max val="5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8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Movements'!$V$34</c:f>
          <c:strCache>
            <c:ptCount val="1"/>
            <c:pt idx="0">
              <c:v>EU44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'Cross-Sec Movements'!$A$30</c:f>
              <c:strCache>
                <c:ptCount val="1"/>
                <c:pt idx="0">
                  <c:v>Industry to Academia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Movements'!$V$29:$X$29</c:f>
              <c:strCache>
                <c:ptCount val="3"/>
                <c:pt idx="0">
                  <c:v>International Arrival</c:v>
                </c:pt>
                <c:pt idx="1">
                  <c:v>Domestric Moves</c:v>
                </c:pt>
                <c:pt idx="2">
                  <c:v>International Departures</c:v>
                </c:pt>
              </c:strCache>
            </c:strRef>
          </c:cat>
          <c:val>
            <c:numRef>
              <c:f>'Cross-Sec Movements'!$V$30:$X$30</c:f>
              <c:numCache>
                <c:formatCode>General</c:formatCode>
                <c:ptCount val="3"/>
                <c:pt idx="0">
                  <c:v>825</c:v>
                </c:pt>
                <c:pt idx="1">
                  <c:v>1167</c:v>
                </c:pt>
                <c:pt idx="2">
                  <c:v>668</c:v>
                </c:pt>
              </c:numCache>
            </c:numRef>
          </c:val>
          <c:extLst>
            <c:ext xmlns:c16="http://schemas.microsoft.com/office/drawing/2014/chart" uri="{C3380CC4-5D6E-409C-BE32-E72D297353CC}">
              <c16:uniqueId val="{00000000-A9BD-4824-BB6D-6BE93B6B5E3D}"/>
            </c:ext>
          </c:extLst>
        </c:ser>
        <c:ser>
          <c:idx val="1"/>
          <c:order val="1"/>
          <c:tx>
            <c:strRef>
              <c:f>'Cross-Sec Movements'!$A$31</c:f>
              <c:strCache>
                <c:ptCount val="1"/>
                <c:pt idx="0">
                  <c:v>Academia to Industry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Movements'!$V$29:$X$29</c:f>
              <c:strCache>
                <c:ptCount val="3"/>
                <c:pt idx="0">
                  <c:v>International Arrival</c:v>
                </c:pt>
                <c:pt idx="1">
                  <c:v>Domestric Moves</c:v>
                </c:pt>
                <c:pt idx="2">
                  <c:v>International Departures</c:v>
                </c:pt>
              </c:strCache>
            </c:strRef>
          </c:cat>
          <c:val>
            <c:numRef>
              <c:f>'Cross-Sec Movements'!$V$31:$X$31</c:f>
              <c:numCache>
                <c:formatCode>General</c:formatCode>
                <c:ptCount val="3"/>
                <c:pt idx="0">
                  <c:v>-834</c:v>
                </c:pt>
                <c:pt idx="1">
                  <c:v>-1453</c:v>
                </c:pt>
                <c:pt idx="2">
                  <c:v>-1053</c:v>
                </c:pt>
              </c:numCache>
            </c:numRef>
          </c:val>
          <c:extLst>
            <c:ext xmlns:c16="http://schemas.microsoft.com/office/drawing/2014/chart" uri="{C3380CC4-5D6E-409C-BE32-E72D297353CC}">
              <c16:uniqueId val="{00000001-A9BD-4824-BB6D-6BE93B6B5E3D}"/>
            </c:ext>
          </c:extLst>
        </c:ser>
        <c:dLbls>
          <c:showLegendKey val="0"/>
          <c:showVal val="0"/>
          <c:showCatName val="0"/>
          <c:showSerName val="0"/>
          <c:showPercent val="0"/>
          <c:showBubbleSize val="0"/>
        </c:dLbls>
        <c:gapWidth val="150"/>
        <c:overlap val="100"/>
        <c:axId val="1098181272"/>
        <c:axId val="1098174712"/>
      </c:barChart>
      <c:catAx>
        <c:axId val="109818127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74712"/>
        <c:crosses val="autoZero"/>
        <c:auto val="0"/>
        <c:lblAlgn val="ctr"/>
        <c:lblOffset val="100"/>
        <c:noMultiLvlLbl val="0"/>
      </c:catAx>
      <c:valAx>
        <c:axId val="1098174712"/>
        <c:scaling>
          <c:orientation val="minMax"/>
          <c:min val="-15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181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50054701833527"/>
          <c:y val="0.11632093402117839"/>
          <c:w val="0.70186335403726707"/>
          <c:h val="0.65893918001629104"/>
        </c:manualLayout>
      </c:layout>
      <c:barChart>
        <c:barDir val="bar"/>
        <c:grouping val="clustered"/>
        <c:varyColors val="0"/>
        <c:ser>
          <c:idx val="0"/>
          <c:order val="0"/>
          <c:tx>
            <c:strRef>
              <c:f>'Cross-Sec Movements'!$L$52</c:f>
              <c:strCache>
                <c:ptCount val="1"/>
                <c:pt idx="0">
                  <c:v>International</c:v>
                </c:pt>
              </c:strCache>
            </c:strRef>
          </c:tx>
          <c:spPr>
            <a:solidFill>
              <a:schemeClr val="accent1">
                <a:alpha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Movements'!$L$53:$L$54</c:f>
              <c:numCache>
                <c:formatCode>General</c:formatCode>
                <c:ptCount val="2"/>
                <c:pt idx="0">
                  <c:v>-28</c:v>
                </c:pt>
                <c:pt idx="1">
                  <c:v>14</c:v>
                </c:pt>
              </c:numCache>
            </c:numRef>
          </c:val>
          <c:extLst>
            <c:ext xmlns:c16="http://schemas.microsoft.com/office/drawing/2014/chart" uri="{C3380CC4-5D6E-409C-BE32-E72D297353CC}">
              <c16:uniqueId val="{00000000-7D14-476C-A316-38CE430E965A}"/>
            </c:ext>
          </c:extLst>
        </c:ser>
        <c:ser>
          <c:idx val="1"/>
          <c:order val="1"/>
          <c:tx>
            <c:strRef>
              <c:f>'Cross-Sec Movements'!$M$52</c:f>
              <c:strCache>
                <c:ptCount val="1"/>
                <c:pt idx="0">
                  <c:v>Domestic</c:v>
                </c:pt>
              </c:strCache>
            </c:strRef>
          </c:tx>
          <c:spPr>
            <a:solidFill>
              <a:schemeClr val="accent2">
                <a:alpha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Movements'!$M$53:$M$54</c:f>
              <c:numCache>
                <c:formatCode>General</c:formatCode>
                <c:ptCount val="2"/>
                <c:pt idx="0">
                  <c:v>251</c:v>
                </c:pt>
                <c:pt idx="1">
                  <c:v>388</c:v>
                </c:pt>
              </c:numCache>
            </c:numRef>
          </c:val>
          <c:extLst>
            <c:ext xmlns:c16="http://schemas.microsoft.com/office/drawing/2014/chart" uri="{C3380CC4-5D6E-409C-BE32-E72D297353CC}">
              <c16:uniqueId val="{00000001-7D14-476C-A316-38CE430E965A}"/>
            </c:ext>
          </c:extLst>
        </c:ser>
        <c:dLbls>
          <c:showLegendKey val="0"/>
          <c:showVal val="0"/>
          <c:showCatName val="0"/>
          <c:showSerName val="0"/>
          <c:showPercent val="0"/>
          <c:showBubbleSize val="0"/>
        </c:dLbls>
        <c:gapWidth val="150"/>
        <c:axId val="1262206304"/>
        <c:axId val="1262209256"/>
      </c:barChart>
      <c:catAx>
        <c:axId val="1262206304"/>
        <c:scaling>
          <c:orientation val="minMax"/>
        </c:scaling>
        <c:delete val="1"/>
        <c:axPos val="l"/>
        <c:numFmt formatCode="General" sourceLinked="1"/>
        <c:majorTickMark val="none"/>
        <c:minorTickMark val="none"/>
        <c:tickLblPos val="low"/>
        <c:crossAx val="1262209256"/>
        <c:crosses val="autoZero"/>
        <c:auto val="1"/>
        <c:lblAlgn val="ctr"/>
        <c:lblOffset val="100"/>
        <c:noMultiLvlLbl val="0"/>
      </c:catAx>
      <c:valAx>
        <c:axId val="1262209256"/>
        <c:scaling>
          <c:orientation val="minMax"/>
          <c:max val="500"/>
          <c:min val="-500"/>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262206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Movements'!$V$34</c:f>
          <c:strCache>
            <c:ptCount val="1"/>
            <c:pt idx="0">
              <c:v>EU44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'Cross-Sec Movements'!$V$52</c:f>
              <c:strCache>
                <c:ptCount val="1"/>
                <c:pt idx="0">
                  <c:v>International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Movements'!$V$53:$V$54</c:f>
              <c:numCache>
                <c:formatCode>General</c:formatCode>
                <c:ptCount val="2"/>
                <c:pt idx="0">
                  <c:v>-228</c:v>
                </c:pt>
                <c:pt idx="1">
                  <c:v>166</c:v>
                </c:pt>
              </c:numCache>
            </c:numRef>
          </c:val>
          <c:extLst>
            <c:ext xmlns:c16="http://schemas.microsoft.com/office/drawing/2014/chart" uri="{C3380CC4-5D6E-409C-BE32-E72D297353CC}">
              <c16:uniqueId val="{00000000-5D43-4D54-A80C-4E3F050BC353}"/>
            </c:ext>
          </c:extLst>
        </c:ser>
        <c:ser>
          <c:idx val="1"/>
          <c:order val="1"/>
          <c:tx>
            <c:strRef>
              <c:f>'Cross-Sec Movements'!$W$52</c:f>
              <c:strCache>
                <c:ptCount val="1"/>
                <c:pt idx="0">
                  <c:v>Domestic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'Cross-Sec Movements'!$A$53:$A$54</c:f>
              <c:strCache>
                <c:ptCount val="2"/>
                <c:pt idx="0">
                  <c:v>Local Academia</c:v>
                </c:pt>
                <c:pt idx="1">
                  <c:v>Local Industry </c:v>
                </c:pt>
              </c:strCache>
            </c:strRef>
          </c:cat>
          <c:val>
            <c:numRef>
              <c:f>'Cross-Sec Movements'!$W$53:$W$54</c:f>
              <c:numCache>
                <c:formatCode>General</c:formatCode>
                <c:ptCount val="2"/>
                <c:pt idx="0">
                  <c:v>1167</c:v>
                </c:pt>
                <c:pt idx="1">
                  <c:v>1453</c:v>
                </c:pt>
              </c:numCache>
            </c:numRef>
          </c:val>
          <c:extLst>
            <c:ext xmlns:c16="http://schemas.microsoft.com/office/drawing/2014/chart" uri="{C3380CC4-5D6E-409C-BE32-E72D297353CC}">
              <c16:uniqueId val="{00000001-5D43-4D54-A80C-4E3F050BC353}"/>
            </c:ext>
          </c:extLst>
        </c:ser>
        <c:dLbls>
          <c:showLegendKey val="0"/>
          <c:showVal val="0"/>
          <c:showCatName val="0"/>
          <c:showSerName val="0"/>
          <c:showPercent val="0"/>
          <c:showBubbleSize val="0"/>
        </c:dLbls>
        <c:gapWidth val="150"/>
        <c:axId val="1262206304"/>
        <c:axId val="1262209256"/>
      </c:barChart>
      <c:catAx>
        <c:axId val="12622063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9256"/>
        <c:crosses val="autoZero"/>
        <c:auto val="1"/>
        <c:lblAlgn val="ctr"/>
        <c:lblOffset val="100"/>
        <c:noMultiLvlLbl val="0"/>
      </c:catAx>
      <c:valAx>
        <c:axId val="1262209256"/>
        <c:scaling>
          <c:orientation val="minMax"/>
          <c:min val="-15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'Cross-Sec Movements'!$L$34</c:f>
          <c:strCache>
            <c:ptCount val="1"/>
            <c:pt idx="0">
              <c:v>CHN Cross-Sector Mobility, 1998-2017</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772728339842412"/>
          <c:y val="0.11435382503792529"/>
          <c:w val="0.77264607496619675"/>
          <c:h val="0.71209448818897636"/>
        </c:manualLayout>
      </c:layout>
      <c:barChart>
        <c:barDir val="bar"/>
        <c:grouping val="clustered"/>
        <c:varyColors val="0"/>
        <c:ser>
          <c:idx val="0"/>
          <c:order val="0"/>
          <c:tx>
            <c:strRef>
              <c:f>'Cross-Sec Movements'!$L$52</c:f>
              <c:strCache>
                <c:ptCount val="1"/>
                <c:pt idx="0">
                  <c:v>International</c:v>
                </c:pt>
              </c:strCache>
            </c:strRef>
          </c:tx>
          <c:spPr>
            <a:solidFill>
              <a:schemeClr val="accent1"/>
            </a:solidFill>
            <a:ln>
              <a:noFill/>
            </a:ln>
            <a:effectLst/>
          </c:spPr>
          <c:invertIfNegative val="0"/>
          <c:cat>
            <c:strRef>
              <c:f>'Cross-Sec Movements'!$A$53:$A$54</c:f>
              <c:strCache>
                <c:ptCount val="2"/>
                <c:pt idx="0">
                  <c:v>Local Academia</c:v>
                </c:pt>
                <c:pt idx="1">
                  <c:v>Local Industry </c:v>
                </c:pt>
              </c:strCache>
            </c:strRef>
          </c:cat>
          <c:val>
            <c:numRef>
              <c:f>'Cross-Sec Movements'!$N$53:$N$54</c:f>
              <c:numCache>
                <c:formatCode>General</c:formatCode>
                <c:ptCount val="2"/>
                <c:pt idx="0">
                  <c:v>-6</c:v>
                </c:pt>
                <c:pt idx="1">
                  <c:v>1</c:v>
                </c:pt>
              </c:numCache>
            </c:numRef>
          </c:val>
          <c:extLst>
            <c:ext xmlns:c16="http://schemas.microsoft.com/office/drawing/2014/chart" uri="{C3380CC4-5D6E-409C-BE32-E72D297353CC}">
              <c16:uniqueId val="{00000000-CC38-4B3A-AD04-90AD78FC0D80}"/>
            </c:ext>
          </c:extLst>
        </c:ser>
        <c:ser>
          <c:idx val="1"/>
          <c:order val="1"/>
          <c:tx>
            <c:strRef>
              <c:f>'Cross-Sec Movements'!$M$52</c:f>
              <c:strCache>
                <c:ptCount val="1"/>
                <c:pt idx="0">
                  <c:v>Domestic</c:v>
                </c:pt>
              </c:strCache>
            </c:strRef>
          </c:tx>
          <c:spPr>
            <a:solidFill>
              <a:schemeClr val="accent2"/>
            </a:solidFill>
            <a:ln>
              <a:noFill/>
            </a:ln>
            <a:effectLst/>
          </c:spPr>
          <c:invertIfNegative val="0"/>
          <c:cat>
            <c:strRef>
              <c:f>'Cross-Sec Movements'!$A$53:$A$54</c:f>
              <c:strCache>
                <c:ptCount val="2"/>
                <c:pt idx="0">
                  <c:v>Local Academia</c:v>
                </c:pt>
                <c:pt idx="1">
                  <c:v>Local Industry </c:v>
                </c:pt>
              </c:strCache>
            </c:strRef>
          </c:cat>
          <c:val>
            <c:numRef>
              <c:f>'Cross-Sec Movements'!$O$53:$O$54</c:f>
              <c:numCache>
                <c:formatCode>General</c:formatCode>
                <c:ptCount val="2"/>
                <c:pt idx="0">
                  <c:v>100</c:v>
                </c:pt>
                <c:pt idx="1">
                  <c:v>180</c:v>
                </c:pt>
              </c:numCache>
            </c:numRef>
          </c:val>
          <c:extLst>
            <c:ext xmlns:c16="http://schemas.microsoft.com/office/drawing/2014/chart" uri="{C3380CC4-5D6E-409C-BE32-E72D297353CC}">
              <c16:uniqueId val="{00000001-CC38-4B3A-AD04-90AD78FC0D80}"/>
            </c:ext>
          </c:extLst>
        </c:ser>
        <c:dLbls>
          <c:showLegendKey val="0"/>
          <c:showVal val="0"/>
          <c:showCatName val="0"/>
          <c:showSerName val="0"/>
          <c:showPercent val="0"/>
          <c:showBubbleSize val="0"/>
        </c:dLbls>
        <c:gapWidth val="150"/>
        <c:axId val="1262206304"/>
        <c:axId val="1262209256"/>
      </c:barChart>
      <c:catAx>
        <c:axId val="126220630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9256"/>
        <c:crosses val="autoZero"/>
        <c:auto val="1"/>
        <c:lblAlgn val="ctr"/>
        <c:lblOffset val="100"/>
        <c:noMultiLvlLbl val="0"/>
      </c:catAx>
      <c:valAx>
        <c:axId val="1262209256"/>
        <c:scaling>
          <c:orientation val="minMax"/>
          <c:max val="500"/>
          <c:min val="-500"/>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2206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'Cross-Sec Movements'!$B$29</c:f>
              <c:strCache>
                <c:ptCount val="1"/>
                <c:pt idx="0">
                  <c:v>International Arrival</c:v>
                </c:pt>
              </c:strCache>
            </c:strRef>
          </c:tx>
          <c:spPr>
            <a:solidFill>
              <a:schemeClr val="accent1"/>
            </a:solidFill>
            <a:ln>
              <a:noFill/>
            </a:ln>
            <a:effectLst/>
          </c:spPr>
          <c:invertIfNegative val="0"/>
          <c:cat>
            <c:strRef>
              <c:f>'Cross-Sec Movements'!$A$30:$A$31</c:f>
              <c:strCache>
                <c:ptCount val="2"/>
                <c:pt idx="0">
                  <c:v>Industry to Academia</c:v>
                </c:pt>
                <c:pt idx="1">
                  <c:v>Academia to Industry</c:v>
                </c:pt>
              </c:strCache>
            </c:strRef>
          </c:cat>
          <c:val>
            <c:numRef>
              <c:f>'Cross-Sec Movements'!$B$30:$B$31</c:f>
              <c:numCache>
                <c:formatCode>General</c:formatCode>
                <c:ptCount val="2"/>
                <c:pt idx="0">
                  <c:v>655</c:v>
                </c:pt>
                <c:pt idx="1">
                  <c:v>-1283</c:v>
                </c:pt>
              </c:numCache>
            </c:numRef>
          </c:val>
          <c:extLst>
            <c:ext xmlns:c16="http://schemas.microsoft.com/office/drawing/2014/chart" uri="{C3380CC4-5D6E-409C-BE32-E72D297353CC}">
              <c16:uniqueId val="{00000000-45F3-4B2E-B201-F4A4781059F8}"/>
            </c:ext>
          </c:extLst>
        </c:ser>
        <c:ser>
          <c:idx val="1"/>
          <c:order val="1"/>
          <c:tx>
            <c:strRef>
              <c:f>'Cross-Sec Movements'!$C$29</c:f>
              <c:strCache>
                <c:ptCount val="1"/>
                <c:pt idx="0">
                  <c:v>Domestric Moves</c:v>
                </c:pt>
              </c:strCache>
            </c:strRef>
          </c:tx>
          <c:spPr>
            <a:solidFill>
              <a:schemeClr val="accent2"/>
            </a:solidFill>
            <a:ln>
              <a:noFill/>
            </a:ln>
            <a:effectLst/>
          </c:spPr>
          <c:invertIfNegative val="0"/>
          <c:cat>
            <c:strRef>
              <c:f>'Cross-Sec Movements'!$A$30:$A$31</c:f>
              <c:strCache>
                <c:ptCount val="2"/>
                <c:pt idx="0">
                  <c:v>Industry to Academia</c:v>
                </c:pt>
                <c:pt idx="1">
                  <c:v>Academia to Industry</c:v>
                </c:pt>
              </c:strCache>
            </c:strRef>
          </c:cat>
          <c:val>
            <c:numRef>
              <c:f>'Cross-Sec Movements'!$C$30:$C$31</c:f>
              <c:numCache>
                <c:formatCode>General</c:formatCode>
                <c:ptCount val="2"/>
                <c:pt idx="0">
                  <c:v>2074</c:v>
                </c:pt>
                <c:pt idx="1">
                  <c:v>-2902</c:v>
                </c:pt>
              </c:numCache>
            </c:numRef>
          </c:val>
          <c:extLst>
            <c:ext xmlns:c16="http://schemas.microsoft.com/office/drawing/2014/chart" uri="{C3380CC4-5D6E-409C-BE32-E72D297353CC}">
              <c16:uniqueId val="{00000001-45F3-4B2E-B201-F4A4781059F8}"/>
            </c:ext>
          </c:extLst>
        </c:ser>
        <c:ser>
          <c:idx val="2"/>
          <c:order val="2"/>
          <c:tx>
            <c:strRef>
              <c:f>'Cross-Sec Movements'!$D$29</c:f>
              <c:strCache>
                <c:ptCount val="1"/>
                <c:pt idx="0">
                  <c:v>International Departures</c:v>
                </c:pt>
              </c:strCache>
            </c:strRef>
          </c:tx>
          <c:spPr>
            <a:solidFill>
              <a:schemeClr val="accent3"/>
            </a:solidFill>
            <a:ln>
              <a:noFill/>
            </a:ln>
            <a:effectLst/>
          </c:spPr>
          <c:invertIfNegative val="0"/>
          <c:cat>
            <c:strRef>
              <c:f>'Cross-Sec Movements'!$A$30:$A$31</c:f>
              <c:strCache>
                <c:ptCount val="2"/>
                <c:pt idx="0">
                  <c:v>Industry to Academia</c:v>
                </c:pt>
                <c:pt idx="1">
                  <c:v>Academia to Industry</c:v>
                </c:pt>
              </c:strCache>
            </c:strRef>
          </c:cat>
          <c:val>
            <c:numRef>
              <c:f>'Cross-Sec Movements'!$D$30:$D$31</c:f>
              <c:numCache>
                <c:formatCode>General</c:formatCode>
                <c:ptCount val="2"/>
                <c:pt idx="0">
                  <c:v>965</c:v>
                </c:pt>
                <c:pt idx="1">
                  <c:v>-768</c:v>
                </c:pt>
              </c:numCache>
            </c:numRef>
          </c:val>
          <c:extLst>
            <c:ext xmlns:c16="http://schemas.microsoft.com/office/drawing/2014/chart" uri="{C3380CC4-5D6E-409C-BE32-E72D297353CC}">
              <c16:uniqueId val="{00000002-45F3-4B2E-B201-F4A4781059F8}"/>
            </c:ext>
          </c:extLst>
        </c:ser>
        <c:dLbls>
          <c:showLegendKey val="0"/>
          <c:showVal val="0"/>
          <c:showCatName val="0"/>
          <c:showSerName val="0"/>
          <c:showPercent val="0"/>
          <c:showBubbleSize val="0"/>
        </c:dLbls>
        <c:gapWidth val="150"/>
        <c:overlap val="100"/>
        <c:axId val="613100216"/>
        <c:axId val="613099232"/>
      </c:barChart>
      <c:catAx>
        <c:axId val="61310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099232"/>
        <c:crosses val="autoZero"/>
        <c:auto val="1"/>
        <c:lblAlgn val="ctr"/>
        <c:lblOffset val="100"/>
        <c:noMultiLvlLbl val="0"/>
      </c:catAx>
      <c:valAx>
        <c:axId val="613099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100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171450</xdr:colOff>
      <xdr:row>17</xdr:row>
      <xdr:rowOff>41469</xdr:rowOff>
    </xdr:from>
    <xdr:ext cx="984250" cy="318281"/>
    <xdr:sp macro="" textlink="">
      <xdr:nvSpPr>
        <xdr:cNvPr id="3" name="TextBox 2">
          <a:extLst>
            <a:ext uri="{FF2B5EF4-FFF2-40B4-BE49-F238E27FC236}">
              <a16:creationId xmlns:a16="http://schemas.microsoft.com/office/drawing/2014/main" id="{E40719A5-908D-4856-8999-3AFB6C054DDD}"/>
            </a:ext>
          </a:extLst>
        </xdr:cNvPr>
        <xdr:cNvSpPr txBox="1"/>
      </xdr:nvSpPr>
      <xdr:spPr>
        <a:xfrm>
          <a:off x="171450" y="2937069"/>
          <a:ext cx="984250" cy="318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35</xdr:row>
      <xdr:rowOff>9525</xdr:rowOff>
    </xdr:from>
    <xdr:to>
      <xdr:col>4</xdr:col>
      <xdr:colOff>9524</xdr:colOff>
      <xdr:row>49</xdr:row>
      <xdr:rowOff>9524</xdr:rowOff>
    </xdr:to>
    <xdr:graphicFrame macro="">
      <xdr:nvGraphicFramePr>
        <xdr:cNvPr id="6" name="Chart 5">
          <a:extLst>
            <a:ext uri="{FF2B5EF4-FFF2-40B4-BE49-F238E27FC236}">
              <a16:creationId xmlns:a16="http://schemas.microsoft.com/office/drawing/2014/main" id="{66BBF352-3BA2-4993-A532-203FA2248D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xdr:colOff>
      <xdr:row>56</xdr:row>
      <xdr:rowOff>9525</xdr:rowOff>
    </xdr:from>
    <xdr:to>
      <xdr:col>3</xdr:col>
      <xdr:colOff>1419225</xdr:colOff>
      <xdr:row>70</xdr:row>
      <xdr:rowOff>28575</xdr:rowOff>
    </xdr:to>
    <xdr:graphicFrame macro="">
      <xdr:nvGraphicFramePr>
        <xdr:cNvPr id="7" name="Chart 6">
          <a:extLst>
            <a:ext uri="{FF2B5EF4-FFF2-40B4-BE49-F238E27FC236}">
              <a16:creationId xmlns:a16="http://schemas.microsoft.com/office/drawing/2014/main" id="{F2AF12CB-C2B6-4B21-8997-0E76FFEAB1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35</xdr:row>
      <xdr:rowOff>0</xdr:rowOff>
    </xdr:from>
    <xdr:to>
      <xdr:col>13</xdr:col>
      <xdr:colOff>1419225</xdr:colOff>
      <xdr:row>49</xdr:row>
      <xdr:rowOff>19050</xdr:rowOff>
    </xdr:to>
    <xdr:graphicFrame macro="">
      <xdr:nvGraphicFramePr>
        <xdr:cNvPr id="10" name="Chart 9">
          <a:extLst>
            <a:ext uri="{FF2B5EF4-FFF2-40B4-BE49-F238E27FC236}">
              <a16:creationId xmlns:a16="http://schemas.microsoft.com/office/drawing/2014/main" id="{8B506999-A8D4-4B3D-8620-E86EDB967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1</xdr:colOff>
      <xdr:row>35</xdr:row>
      <xdr:rowOff>0</xdr:rowOff>
    </xdr:from>
    <xdr:to>
      <xdr:col>24</xdr:col>
      <xdr:colOff>1</xdr:colOff>
      <xdr:row>49</xdr:row>
      <xdr:rowOff>19050</xdr:rowOff>
    </xdr:to>
    <xdr:graphicFrame macro="">
      <xdr:nvGraphicFramePr>
        <xdr:cNvPr id="11" name="Chart 10">
          <a:extLst>
            <a:ext uri="{FF2B5EF4-FFF2-40B4-BE49-F238E27FC236}">
              <a16:creationId xmlns:a16="http://schemas.microsoft.com/office/drawing/2014/main" id="{11E2BD06-EB7E-4CB4-8DA8-35FBD61A70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21168</xdr:colOff>
      <xdr:row>53</xdr:row>
      <xdr:rowOff>158751</xdr:rowOff>
    </xdr:from>
    <xdr:to>
      <xdr:col>13</xdr:col>
      <xdr:colOff>1400176</xdr:colOff>
      <xdr:row>73</xdr:row>
      <xdr:rowOff>31751</xdr:rowOff>
    </xdr:to>
    <xdr:graphicFrame macro="">
      <xdr:nvGraphicFramePr>
        <xdr:cNvPr id="12" name="Chart 11">
          <a:extLst>
            <a:ext uri="{FF2B5EF4-FFF2-40B4-BE49-F238E27FC236}">
              <a16:creationId xmlns:a16="http://schemas.microsoft.com/office/drawing/2014/main" id="{7522AA43-9436-409E-9397-92B38781C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0</xdr:colOff>
      <xdr:row>56</xdr:row>
      <xdr:rowOff>0</xdr:rowOff>
    </xdr:from>
    <xdr:to>
      <xdr:col>23</xdr:col>
      <xdr:colOff>1404938</xdr:colOff>
      <xdr:row>70</xdr:row>
      <xdr:rowOff>19050</xdr:rowOff>
    </xdr:to>
    <xdr:graphicFrame macro="">
      <xdr:nvGraphicFramePr>
        <xdr:cNvPr id="13" name="Chart 12">
          <a:extLst>
            <a:ext uri="{FF2B5EF4-FFF2-40B4-BE49-F238E27FC236}">
              <a16:creationId xmlns:a16="http://schemas.microsoft.com/office/drawing/2014/main" id="{36EB5788-2470-4686-AEB9-C69E5D594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656165</xdr:colOff>
      <xdr:row>54</xdr:row>
      <xdr:rowOff>0</xdr:rowOff>
    </xdr:from>
    <xdr:to>
      <xdr:col>14</xdr:col>
      <xdr:colOff>95248</xdr:colOff>
      <xdr:row>72</xdr:row>
      <xdr:rowOff>10583</xdr:rowOff>
    </xdr:to>
    <xdr:graphicFrame macro="">
      <xdr:nvGraphicFramePr>
        <xdr:cNvPr id="8" name="Chart 7">
          <a:extLst>
            <a:ext uri="{FF2B5EF4-FFF2-40B4-BE49-F238E27FC236}">
              <a16:creationId xmlns:a16="http://schemas.microsoft.com/office/drawing/2014/main" id="{4D603676-C295-4B21-B044-2E9FA1444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95250</xdr:colOff>
      <xdr:row>75</xdr:row>
      <xdr:rowOff>95250</xdr:rowOff>
    </xdr:from>
    <xdr:to>
      <xdr:col>6</xdr:col>
      <xdr:colOff>514350</xdr:colOff>
      <xdr:row>93</xdr:row>
      <xdr:rowOff>95250</xdr:rowOff>
    </xdr:to>
    <xdr:graphicFrame macro="">
      <xdr:nvGraphicFramePr>
        <xdr:cNvPr id="2" name="Chart 1">
          <a:extLst>
            <a:ext uri="{FF2B5EF4-FFF2-40B4-BE49-F238E27FC236}">
              <a16:creationId xmlns:a16="http://schemas.microsoft.com/office/drawing/2014/main" id="{BB608106-32B3-4976-B74B-E6172994CA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lsevier.com/research-intelligence/resource-library/ai-repor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jasondavies.com/wordclo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6F0C-A779-4613-B07A-8633488BC775}">
  <dimension ref="A1:B27"/>
  <sheetViews>
    <sheetView tabSelected="1" workbookViewId="0"/>
  </sheetViews>
  <sheetFormatPr defaultRowHeight="14.4" x14ac:dyDescent="0.3"/>
  <cols>
    <col min="1" max="1" width="42.6640625" customWidth="1"/>
    <col min="2" max="2" width="255.5546875" customWidth="1"/>
  </cols>
  <sheetData>
    <row r="1" spans="1:2" s="25" customFormat="1" ht="23.4" x14ac:dyDescent="0.45">
      <c r="A1" s="50" t="s">
        <v>799</v>
      </c>
    </row>
    <row r="3" spans="1:2" x14ac:dyDescent="0.3">
      <c r="A3" s="4" t="s">
        <v>800</v>
      </c>
      <c r="B3" s="4" t="s">
        <v>801</v>
      </c>
    </row>
    <row r="4" spans="1:2" ht="43.2" x14ac:dyDescent="0.3">
      <c r="A4" t="s">
        <v>772</v>
      </c>
      <c r="B4" s="20" t="s">
        <v>813</v>
      </c>
    </row>
    <row r="5" spans="1:2" x14ac:dyDescent="0.3">
      <c r="A5" t="s">
        <v>802</v>
      </c>
      <c r="B5" t="s">
        <v>803</v>
      </c>
    </row>
    <row r="6" spans="1:2" x14ac:dyDescent="0.3">
      <c r="A6" t="s">
        <v>814</v>
      </c>
      <c r="B6" t="s">
        <v>815</v>
      </c>
    </row>
    <row r="7" spans="1:2" x14ac:dyDescent="0.3">
      <c r="A7" t="s">
        <v>804</v>
      </c>
      <c r="B7" t="s">
        <v>805</v>
      </c>
    </row>
    <row r="8" spans="1:2" x14ac:dyDescent="0.3">
      <c r="A8" t="s">
        <v>806</v>
      </c>
      <c r="B8" t="s">
        <v>838</v>
      </c>
    </row>
    <row r="9" spans="1:2" x14ac:dyDescent="0.3">
      <c r="A9" t="s">
        <v>807</v>
      </c>
      <c r="B9" t="s">
        <v>808</v>
      </c>
    </row>
    <row r="10" spans="1:2" x14ac:dyDescent="0.3">
      <c r="A10" t="s">
        <v>809</v>
      </c>
      <c r="B10" t="s">
        <v>810</v>
      </c>
    </row>
    <row r="11" spans="1:2" x14ac:dyDescent="0.3">
      <c r="A11" t="s">
        <v>816</v>
      </c>
      <c r="B11" t="s">
        <v>811</v>
      </c>
    </row>
    <row r="12" spans="1:2" x14ac:dyDescent="0.3">
      <c r="A12" t="s">
        <v>817</v>
      </c>
      <c r="B12" t="s">
        <v>812</v>
      </c>
    </row>
    <row r="13" spans="1:2" x14ac:dyDescent="0.3">
      <c r="A13" t="s">
        <v>818</v>
      </c>
      <c r="B13" t="s">
        <v>819</v>
      </c>
    </row>
    <row r="14" spans="1:2" x14ac:dyDescent="0.3">
      <c r="A14" t="s">
        <v>820</v>
      </c>
      <c r="B14" t="s">
        <v>821</v>
      </c>
    </row>
    <row r="15" spans="1:2" ht="86.4" x14ac:dyDescent="0.3">
      <c r="A15" s="49" t="s">
        <v>822</v>
      </c>
      <c r="B15" s="20" t="s">
        <v>824</v>
      </c>
    </row>
    <row r="16" spans="1:2" x14ac:dyDescent="0.3">
      <c r="B16" s="22"/>
    </row>
    <row r="17" spans="2:2" x14ac:dyDescent="0.3">
      <c r="B17" s="22"/>
    </row>
    <row r="18" spans="2:2" x14ac:dyDescent="0.3">
      <c r="B18" s="47"/>
    </row>
    <row r="19" spans="2:2" x14ac:dyDescent="0.3">
      <c r="B19" s="48"/>
    </row>
    <row r="20" spans="2:2" s="22" customFormat="1" x14ac:dyDescent="0.3"/>
    <row r="21" spans="2:2" x14ac:dyDescent="0.3">
      <c r="B21" s="46"/>
    </row>
    <row r="24" spans="2:2" x14ac:dyDescent="0.3">
      <c r="B24" t="s">
        <v>823</v>
      </c>
    </row>
    <row r="27" spans="2:2" x14ac:dyDescent="0.3">
      <c r="B27" t="s">
        <v>823</v>
      </c>
    </row>
  </sheetData>
  <hyperlinks>
    <hyperlink ref="A1" r:id="rId1" xr:uid="{83CF1736-8A74-4A23-94E5-B00C305254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66"/>
  <sheetViews>
    <sheetView zoomScaleNormal="100" workbookViewId="0"/>
  </sheetViews>
  <sheetFormatPr defaultColWidth="9.109375" defaultRowHeight="14.4" x14ac:dyDescent="0.3"/>
  <cols>
    <col min="1" max="1" width="25.88671875" style="22" customWidth="1"/>
    <col min="2" max="2" width="9.109375" style="22"/>
    <col min="3" max="3" width="9" style="22" bestFit="1" customWidth="1"/>
    <col min="4" max="16384" width="9.109375" style="22"/>
  </cols>
  <sheetData>
    <row r="1" spans="1:21" s="25" customFormat="1" ht="23.4" x14ac:dyDescent="0.45">
      <c r="A1" s="25" t="s">
        <v>774</v>
      </c>
      <c r="G1" s="55" t="s">
        <v>833</v>
      </c>
    </row>
    <row r="3" spans="1:21" x14ac:dyDescent="0.3">
      <c r="A3" s="22" t="s">
        <v>0</v>
      </c>
    </row>
    <row r="4" spans="1:21" x14ac:dyDescent="0.3">
      <c r="A4" s="4" t="s">
        <v>775</v>
      </c>
      <c r="B4" s="4">
        <v>1998</v>
      </c>
      <c r="C4" s="4">
        <v>1999</v>
      </c>
      <c r="D4" s="4">
        <v>2000</v>
      </c>
      <c r="E4" s="4">
        <v>2001</v>
      </c>
      <c r="F4" s="4">
        <v>2002</v>
      </c>
      <c r="G4" s="4">
        <v>2003</v>
      </c>
      <c r="H4" s="4">
        <v>2004</v>
      </c>
      <c r="I4" s="4">
        <v>2005</v>
      </c>
      <c r="J4" s="4">
        <v>2006</v>
      </c>
      <c r="K4" s="4">
        <v>2007</v>
      </c>
      <c r="L4" s="4">
        <v>2008</v>
      </c>
      <c r="M4" s="4">
        <v>2009</v>
      </c>
      <c r="N4" s="4">
        <v>2010</v>
      </c>
      <c r="O4" s="4">
        <v>2011</v>
      </c>
      <c r="P4" s="4">
        <v>2012</v>
      </c>
      <c r="Q4" s="4">
        <v>2013</v>
      </c>
      <c r="R4" s="4">
        <v>2014</v>
      </c>
      <c r="S4" s="4">
        <v>2015</v>
      </c>
      <c r="T4" s="4">
        <v>2016</v>
      </c>
      <c r="U4" s="4">
        <v>2017</v>
      </c>
    </row>
    <row r="5" spans="1:21" x14ac:dyDescent="0.3">
      <c r="A5" s="22" t="s">
        <v>48</v>
      </c>
      <c r="B5" s="17">
        <v>0.30989956958393111</v>
      </c>
      <c r="C5" s="17">
        <v>0.24157303370786518</v>
      </c>
      <c r="D5" s="17">
        <v>0.42130177514792899</v>
      </c>
      <c r="E5" s="17">
        <v>0.29116117850953205</v>
      </c>
      <c r="F5" s="17">
        <v>0.53237858032378582</v>
      </c>
      <c r="G5" s="17">
        <v>0.58916164891153311</v>
      </c>
      <c r="H5" s="17">
        <v>0.45274725274725275</v>
      </c>
      <c r="I5" s="17">
        <v>0.47192298876919553</v>
      </c>
      <c r="J5" s="17">
        <v>0.52149532710280377</v>
      </c>
      <c r="K5" s="17">
        <v>0.55913428766189499</v>
      </c>
      <c r="L5" s="17">
        <v>0.66384522370012089</v>
      </c>
      <c r="M5" s="17">
        <v>0.67871675972366807</v>
      </c>
      <c r="N5" s="17">
        <v>0.65956820412168793</v>
      </c>
      <c r="O5" s="17">
        <v>0.58036412375739976</v>
      </c>
      <c r="P5" s="17">
        <v>0.51288475304223335</v>
      </c>
      <c r="Q5" s="17">
        <v>0.44892973476035364</v>
      </c>
      <c r="R5" s="17">
        <v>0.43663294044017942</v>
      </c>
      <c r="S5" s="17">
        <v>0.3801805299427351</v>
      </c>
      <c r="T5" s="17">
        <v>0.41214680090938616</v>
      </c>
      <c r="U5" s="17">
        <v>0.42981908920773548</v>
      </c>
    </row>
    <row r="6" spans="1:21" x14ac:dyDescent="0.3">
      <c r="A6" s="22" t="s">
        <v>49</v>
      </c>
      <c r="B6" s="17">
        <v>0.21428571428571427</v>
      </c>
      <c r="C6" s="17">
        <v>0.375</v>
      </c>
      <c r="D6" s="17">
        <v>0.54545454545454541</v>
      </c>
      <c r="E6" s="17">
        <v>0.54545454545454541</v>
      </c>
      <c r="F6" s="17">
        <v>0.48780487804878048</v>
      </c>
      <c r="G6" s="17">
        <v>0.58620689655172409</v>
      </c>
      <c r="H6" s="17">
        <v>0.53749999999999998</v>
      </c>
      <c r="I6" s="17">
        <v>0.53921568627450978</v>
      </c>
      <c r="J6" s="17">
        <v>0.61290322580645162</v>
      </c>
      <c r="K6" s="17">
        <v>0.69798657718120805</v>
      </c>
      <c r="L6" s="17">
        <v>0.70886075949367089</v>
      </c>
      <c r="M6" s="17">
        <v>0.59090909090909094</v>
      </c>
      <c r="N6" s="17">
        <v>0.63095238095238093</v>
      </c>
      <c r="O6" s="17">
        <v>0.51533742331288346</v>
      </c>
      <c r="P6" s="17">
        <v>0.57738095238095233</v>
      </c>
      <c r="Q6" s="17">
        <v>0.52040816326530615</v>
      </c>
      <c r="R6" s="17">
        <v>0.55813953488372092</v>
      </c>
      <c r="S6" s="17">
        <v>0.48587570621468928</v>
      </c>
      <c r="T6" s="17">
        <v>0.48034934497816595</v>
      </c>
      <c r="U6" s="17">
        <v>0.50583657587548636</v>
      </c>
    </row>
    <row r="7" spans="1:21" x14ac:dyDescent="0.3">
      <c r="A7" s="22" t="s">
        <v>50</v>
      </c>
      <c r="B7" s="17">
        <v>0.33333333333333331</v>
      </c>
      <c r="C7" s="17">
        <v>0.25</v>
      </c>
      <c r="D7" s="17">
        <v>0.27272727272727271</v>
      </c>
      <c r="E7" s="17">
        <v>0.2608695652173913</v>
      </c>
      <c r="F7" s="17">
        <v>0.5</v>
      </c>
      <c r="G7" s="17">
        <v>0.63636363636363635</v>
      </c>
      <c r="H7" s="17">
        <v>0.43859649122807015</v>
      </c>
      <c r="I7" s="17">
        <v>0.58252427184466016</v>
      </c>
      <c r="J7" s="17">
        <v>0.59615384615384615</v>
      </c>
      <c r="K7" s="17">
        <v>0.56914893617021278</v>
      </c>
      <c r="L7" s="17">
        <v>0.66767371601208458</v>
      </c>
      <c r="M7" s="17">
        <v>0.56511627906976747</v>
      </c>
      <c r="N7" s="17">
        <v>0.49710982658959535</v>
      </c>
      <c r="O7" s="17">
        <v>0.38615664845173042</v>
      </c>
      <c r="P7" s="17">
        <v>0.3542074363992172</v>
      </c>
      <c r="Q7" s="17">
        <v>0.30031446540880502</v>
      </c>
      <c r="R7" s="17">
        <v>0.29588607594936711</v>
      </c>
      <c r="S7" s="17">
        <v>0.28150134048257375</v>
      </c>
      <c r="T7" s="17">
        <v>0.29930394431554525</v>
      </c>
      <c r="U7" s="17">
        <v>0.2612330198537095</v>
      </c>
    </row>
    <row r="8" spans="1:21" x14ac:dyDescent="0.3">
      <c r="A8" s="22" t="s">
        <v>47</v>
      </c>
      <c r="B8" s="17">
        <v>0.31006711409395971</v>
      </c>
      <c r="C8" s="17">
        <v>0.24872231686541738</v>
      </c>
      <c r="D8" s="17">
        <v>0.41956521739130437</v>
      </c>
      <c r="E8" s="17">
        <v>0.29011345218800649</v>
      </c>
      <c r="F8" s="17">
        <v>0.52772808586762077</v>
      </c>
      <c r="G8" s="17">
        <v>0.59216384683882461</v>
      </c>
      <c r="H8" s="17">
        <v>0.45671459161823186</v>
      </c>
      <c r="I8" s="17">
        <v>0.47334229390681004</v>
      </c>
      <c r="J8" s="17">
        <v>0.52201717522382607</v>
      </c>
      <c r="K8" s="17">
        <v>0.5599666388657214</v>
      </c>
      <c r="L8" s="17">
        <v>0.6674505193023712</v>
      </c>
      <c r="M8" s="17">
        <v>0.68306907235283398</v>
      </c>
      <c r="N8" s="17">
        <v>0.66669787473083042</v>
      </c>
      <c r="O8" s="17">
        <v>0.58801061007957556</v>
      </c>
      <c r="P8" s="17">
        <v>0.52434753135238954</v>
      </c>
      <c r="Q8" s="17">
        <v>0.4606532222709338</v>
      </c>
      <c r="R8" s="17">
        <v>0.4503876729806654</v>
      </c>
      <c r="S8" s="17">
        <v>0.38771343726800295</v>
      </c>
      <c r="T8" s="17">
        <v>0.41960632960247007</v>
      </c>
      <c r="U8" s="17">
        <v>0.43687084676623461</v>
      </c>
    </row>
    <row r="11" spans="1:21" x14ac:dyDescent="0.3">
      <c r="A11" s="22" t="s">
        <v>43</v>
      </c>
    </row>
    <row r="12" spans="1:21" x14ac:dyDescent="0.3">
      <c r="A12" s="4" t="s">
        <v>775</v>
      </c>
      <c r="B12" s="4">
        <v>1998</v>
      </c>
      <c r="C12" s="4">
        <v>1999</v>
      </c>
      <c r="D12" s="4">
        <v>2000</v>
      </c>
      <c r="E12" s="4">
        <v>2001</v>
      </c>
      <c r="F12" s="4">
        <v>2002</v>
      </c>
      <c r="G12" s="4">
        <v>2003</v>
      </c>
      <c r="H12" s="4">
        <v>2004</v>
      </c>
      <c r="I12" s="4">
        <v>2005</v>
      </c>
      <c r="J12" s="4">
        <v>2006</v>
      </c>
      <c r="K12" s="4">
        <v>2007</v>
      </c>
      <c r="L12" s="4">
        <v>2008</v>
      </c>
      <c r="M12" s="4">
        <v>2009</v>
      </c>
      <c r="N12" s="4">
        <v>2010</v>
      </c>
      <c r="O12" s="4">
        <v>2011</v>
      </c>
      <c r="P12" s="4">
        <v>2012</v>
      </c>
      <c r="Q12" s="4">
        <v>2013</v>
      </c>
      <c r="R12" s="4">
        <v>2014</v>
      </c>
      <c r="S12" s="4">
        <v>2015</v>
      </c>
      <c r="T12" s="4">
        <v>2016</v>
      </c>
      <c r="U12" s="4">
        <v>2017</v>
      </c>
    </row>
    <row r="13" spans="1:21" x14ac:dyDescent="0.3">
      <c r="A13" s="22" t="str">
        <f>A5</f>
        <v>Academia</v>
      </c>
      <c r="B13" s="17">
        <v>0.42200212239122747</v>
      </c>
      <c r="C13" s="17">
        <v>0.4121000950269243</v>
      </c>
      <c r="D13" s="17">
        <v>0.45805058605798887</v>
      </c>
      <c r="E13" s="17">
        <v>0.49559813568099431</v>
      </c>
      <c r="F13" s="17">
        <v>0.52176949941792783</v>
      </c>
      <c r="G13" s="17">
        <v>0.51939324116743468</v>
      </c>
      <c r="H13" s="17">
        <v>0.55272843654984793</v>
      </c>
      <c r="I13" s="17">
        <v>0.61884219315335376</v>
      </c>
      <c r="J13" s="17">
        <v>0.59754586018839861</v>
      </c>
      <c r="K13" s="17">
        <v>0.62324434437654119</v>
      </c>
      <c r="L13" s="17">
        <v>0.60914231856738921</v>
      </c>
      <c r="M13" s="17">
        <v>0.60169651272384539</v>
      </c>
      <c r="N13" s="17">
        <v>0.63250980034643089</v>
      </c>
      <c r="O13" s="17">
        <v>0.61539895600298289</v>
      </c>
      <c r="P13" s="17">
        <v>0.59442201145647477</v>
      </c>
      <c r="Q13" s="17">
        <v>0.55548463572535789</v>
      </c>
      <c r="R13" s="17">
        <v>0.54589006555723651</v>
      </c>
      <c r="S13" s="17">
        <v>0.58345652939105952</v>
      </c>
      <c r="T13" s="17">
        <v>0.57669172932330826</v>
      </c>
      <c r="U13" s="17">
        <v>0.5699544188402127</v>
      </c>
    </row>
    <row r="14" spans="1:21" x14ac:dyDescent="0.3">
      <c r="A14" s="22" t="str">
        <f>A6</f>
        <v>Corporate</v>
      </c>
      <c r="B14" s="17">
        <v>0.328125</v>
      </c>
      <c r="C14" s="17">
        <v>0.3983739837398374</v>
      </c>
      <c r="D14" s="17">
        <v>0.51351351351351349</v>
      </c>
      <c r="E14" s="17">
        <v>0.5</v>
      </c>
      <c r="F14" s="17">
        <v>0.47340425531914893</v>
      </c>
      <c r="G14" s="17">
        <v>0.55776892430278879</v>
      </c>
      <c r="H14" s="17">
        <v>0.56018518518518523</v>
      </c>
      <c r="I14" s="17">
        <v>0.58823529411764708</v>
      </c>
      <c r="J14" s="17">
        <v>0.62145110410094639</v>
      </c>
      <c r="K14" s="17">
        <v>0.6391184573002755</v>
      </c>
      <c r="L14" s="17">
        <v>0.64321608040201006</v>
      </c>
      <c r="M14" s="17">
        <v>0.6428571428571429</v>
      </c>
      <c r="N14" s="17">
        <v>0.65074626865671636</v>
      </c>
      <c r="O14" s="17">
        <v>0.61616161616161613</v>
      </c>
      <c r="P14" s="17">
        <v>0.6317567567567568</v>
      </c>
      <c r="Q14" s="17">
        <v>0.5540983606557377</v>
      </c>
      <c r="R14" s="17">
        <v>0.5859649122807018</v>
      </c>
      <c r="S14" s="17">
        <v>0.62874251497005984</v>
      </c>
      <c r="T14" s="17">
        <v>0.65248226950354615</v>
      </c>
      <c r="U14" s="17">
        <v>0.64570230607966461</v>
      </c>
    </row>
    <row r="15" spans="1:21" x14ac:dyDescent="0.3">
      <c r="A15" s="22" t="str">
        <f>A7</f>
        <v>Government</v>
      </c>
      <c r="B15" s="17">
        <v>0.32841328413284132</v>
      </c>
      <c r="C15" s="17">
        <v>0.31756756756756754</v>
      </c>
      <c r="D15" s="17">
        <v>0.39402985074626867</v>
      </c>
      <c r="E15" s="17">
        <v>0.40384615384615385</v>
      </c>
      <c r="F15" s="17">
        <v>0.45824411134903642</v>
      </c>
      <c r="G15" s="17">
        <v>0.52906976744186052</v>
      </c>
      <c r="H15" s="17">
        <v>0.51076923076923075</v>
      </c>
      <c r="I15" s="17">
        <v>0.56073446327683618</v>
      </c>
      <c r="J15" s="17">
        <v>0.51960784313725494</v>
      </c>
      <c r="K15" s="17">
        <v>0.54984260230849946</v>
      </c>
      <c r="L15" s="17">
        <v>0.54418103448275867</v>
      </c>
      <c r="M15" s="17">
        <v>0.53944562899786785</v>
      </c>
      <c r="N15" s="17">
        <v>0.5932367149758454</v>
      </c>
      <c r="O15" s="17">
        <v>0.57330637007077856</v>
      </c>
      <c r="P15" s="17">
        <v>0.56612749762131298</v>
      </c>
      <c r="Q15" s="17">
        <v>0.49773345421577514</v>
      </c>
      <c r="R15" s="17">
        <v>0.51353568498769486</v>
      </c>
      <c r="S15" s="17">
        <v>0.57006151742993849</v>
      </c>
      <c r="T15" s="17">
        <v>0.54754505904288375</v>
      </c>
      <c r="U15" s="17">
        <v>0.50303848750844027</v>
      </c>
    </row>
    <row r="16" spans="1:21" x14ac:dyDescent="0.3">
      <c r="A16" s="22" t="str">
        <f>A8</f>
        <v>All</v>
      </c>
      <c r="B16" s="17">
        <v>0.42896509491733009</v>
      </c>
      <c r="C16" s="17">
        <v>0.41143808995002779</v>
      </c>
      <c r="D16" s="17">
        <v>0.4604200323101777</v>
      </c>
      <c r="E16" s="17">
        <v>0.49236464599722352</v>
      </c>
      <c r="F16" s="17">
        <v>0.52076411960132896</v>
      </c>
      <c r="G16" s="17">
        <v>0.52631578947368418</v>
      </c>
      <c r="H16" s="17">
        <v>0.55295315682281054</v>
      </c>
      <c r="I16" s="17">
        <v>0.62237851662404087</v>
      </c>
      <c r="J16" s="17">
        <v>0.60113636363636369</v>
      </c>
      <c r="K16" s="17">
        <v>0.62692916501780771</v>
      </c>
      <c r="L16" s="17">
        <v>0.61244351755300663</v>
      </c>
      <c r="M16" s="17">
        <v>0.60533586599896394</v>
      </c>
      <c r="N16" s="17">
        <v>0.63683247379803698</v>
      </c>
      <c r="O16" s="17">
        <v>0.61835790195406237</v>
      </c>
      <c r="P16" s="17">
        <v>0.59906920623976556</v>
      </c>
      <c r="Q16" s="17">
        <v>0.55888776881720426</v>
      </c>
      <c r="R16" s="17">
        <v>0.55035943418103117</v>
      </c>
      <c r="S16" s="17">
        <v>0.58899297423887587</v>
      </c>
      <c r="T16" s="17">
        <v>0.58095118426839232</v>
      </c>
      <c r="U16" s="17">
        <v>0.57596885712625645</v>
      </c>
    </row>
    <row r="19" spans="1:21" x14ac:dyDescent="0.3">
      <c r="A19" s="22" t="s">
        <v>51</v>
      </c>
    </row>
    <row r="20" spans="1:21" x14ac:dyDescent="0.3">
      <c r="A20" s="4" t="s">
        <v>775</v>
      </c>
      <c r="B20" s="4">
        <v>1998</v>
      </c>
      <c r="C20" s="4">
        <v>1999</v>
      </c>
      <c r="D20" s="4">
        <v>2000</v>
      </c>
      <c r="E20" s="4">
        <v>2001</v>
      </c>
      <c r="F20" s="4">
        <v>2002</v>
      </c>
      <c r="G20" s="4">
        <v>2003</v>
      </c>
      <c r="H20" s="4">
        <v>2004</v>
      </c>
      <c r="I20" s="4">
        <v>2005</v>
      </c>
      <c r="J20" s="4">
        <v>2006</v>
      </c>
      <c r="K20" s="4">
        <v>2007</v>
      </c>
      <c r="L20" s="4">
        <v>2008</v>
      </c>
      <c r="M20" s="4">
        <v>2009</v>
      </c>
      <c r="N20" s="4">
        <v>2010</v>
      </c>
      <c r="O20" s="4">
        <v>2011</v>
      </c>
      <c r="P20" s="4">
        <v>2012</v>
      </c>
      <c r="Q20" s="4">
        <v>2013</v>
      </c>
      <c r="R20" s="4">
        <v>2014</v>
      </c>
      <c r="S20" s="4">
        <v>2015</v>
      </c>
      <c r="T20" s="4">
        <v>2016</v>
      </c>
      <c r="U20" s="4">
        <v>2017</v>
      </c>
    </row>
    <row r="21" spans="1:21" x14ac:dyDescent="0.3">
      <c r="A21" s="22" t="str">
        <f>A13</f>
        <v>Academia</v>
      </c>
      <c r="B21" s="17">
        <v>0.39943741209563993</v>
      </c>
      <c r="C21" s="17">
        <v>0.36261261261261263</v>
      </c>
      <c r="D21" s="17">
        <v>0.43361188486536678</v>
      </c>
      <c r="E21" s="17">
        <v>0.4664817383263985</v>
      </c>
      <c r="F21" s="17">
        <v>0.53240058910162003</v>
      </c>
      <c r="G21" s="17">
        <v>0.57987616099071204</v>
      </c>
      <c r="H21" s="17">
        <v>0.58001022494887522</v>
      </c>
      <c r="I21" s="17">
        <v>0.60437597678053134</v>
      </c>
      <c r="J21" s="17">
        <v>0.58652303460921384</v>
      </c>
      <c r="K21" s="17">
        <v>0.58918918918918917</v>
      </c>
      <c r="L21" s="17">
        <v>0.59004784688995215</v>
      </c>
      <c r="M21" s="17">
        <v>0.56816292601828766</v>
      </c>
      <c r="N21" s="17">
        <v>0.59331651954602771</v>
      </c>
      <c r="O21" s="17">
        <v>0.59519555290847725</v>
      </c>
      <c r="P21" s="17">
        <v>0.57122242836528547</v>
      </c>
      <c r="Q21" s="17">
        <v>0.55337301587301591</v>
      </c>
      <c r="R21" s="17">
        <v>0.53518850987432676</v>
      </c>
      <c r="S21" s="17">
        <v>0.57767454570296484</v>
      </c>
      <c r="T21" s="17">
        <v>0.5798255593477436</v>
      </c>
      <c r="U21" s="17">
        <v>0.56364874063989112</v>
      </c>
    </row>
    <row r="22" spans="1:21" x14ac:dyDescent="0.3">
      <c r="A22" s="22" t="str">
        <f>A14</f>
        <v>Corporate</v>
      </c>
      <c r="B22" s="17">
        <v>0.38403990024937656</v>
      </c>
      <c r="C22" s="17">
        <v>0.32506887052341599</v>
      </c>
      <c r="D22" s="17">
        <v>0.50921658986175111</v>
      </c>
      <c r="E22" s="17">
        <v>0.47754137115839246</v>
      </c>
      <c r="F22" s="17">
        <v>0.53749999999999998</v>
      </c>
      <c r="G22" s="17">
        <v>0.57947686116700203</v>
      </c>
      <c r="H22" s="17">
        <v>0.64084507042253525</v>
      </c>
      <c r="I22" s="17">
        <v>0.64090909090909087</v>
      </c>
      <c r="J22" s="17">
        <v>0.66403785488958988</v>
      </c>
      <c r="K22" s="17">
        <v>0.64345403899721454</v>
      </c>
      <c r="L22" s="17">
        <v>0.67189384800965013</v>
      </c>
      <c r="M22" s="17">
        <v>0.69616519174041303</v>
      </c>
      <c r="N22" s="17">
        <v>0.66866566716641684</v>
      </c>
      <c r="O22" s="17">
        <v>0.69316596931659691</v>
      </c>
      <c r="P22" s="17">
        <v>0.67243867243867239</v>
      </c>
      <c r="Q22" s="17">
        <v>0.66666666666666663</v>
      </c>
      <c r="R22" s="17">
        <v>0.67179487179487174</v>
      </c>
      <c r="S22" s="17">
        <v>0.72161895360315897</v>
      </c>
      <c r="T22" s="17">
        <v>0.73434535104364329</v>
      </c>
      <c r="U22" s="17">
        <v>0.69146238377007607</v>
      </c>
    </row>
    <row r="23" spans="1:21" x14ac:dyDescent="0.3">
      <c r="A23" s="22" t="str">
        <f>A15</f>
        <v>Government</v>
      </c>
      <c r="B23" s="17">
        <v>0.40487804878048783</v>
      </c>
      <c r="C23" s="17">
        <v>0.32227488151658767</v>
      </c>
      <c r="D23" s="17">
        <v>0.50222222222222224</v>
      </c>
      <c r="E23" s="17">
        <v>0.4</v>
      </c>
      <c r="F23" s="17">
        <v>0.57261410788381739</v>
      </c>
      <c r="G23" s="17">
        <v>0.54850746268656714</v>
      </c>
      <c r="H23" s="17">
        <v>0.61351351351351346</v>
      </c>
      <c r="I23" s="17">
        <v>0.64019851116625315</v>
      </c>
      <c r="J23" s="17">
        <v>0.61306532663316582</v>
      </c>
      <c r="K23" s="17">
        <v>0.4985754985754986</v>
      </c>
      <c r="L23" s="17">
        <v>0.54094292803970223</v>
      </c>
      <c r="M23" s="17">
        <v>0.51358695652173914</v>
      </c>
      <c r="N23" s="17">
        <v>0.57003257328990231</v>
      </c>
      <c r="O23" s="17">
        <v>0.58445040214477206</v>
      </c>
      <c r="P23" s="17">
        <v>0.53061224489795922</v>
      </c>
      <c r="Q23" s="17">
        <v>0.50128534704370176</v>
      </c>
      <c r="R23" s="17">
        <v>0.45892351274787535</v>
      </c>
      <c r="S23" s="17">
        <v>0.53703703703703709</v>
      </c>
      <c r="T23" s="17">
        <v>0.5161290322580645</v>
      </c>
      <c r="U23" s="17">
        <v>0.5358208955223881</v>
      </c>
    </row>
    <row r="24" spans="1:21" x14ac:dyDescent="0.3">
      <c r="A24" s="22" t="str">
        <f>A16</f>
        <v>All</v>
      </c>
      <c r="B24" s="17">
        <v>0.42824514655500573</v>
      </c>
      <c r="C24" s="17">
        <v>0.37066473988439308</v>
      </c>
      <c r="D24" s="17">
        <v>0.45755237045203967</v>
      </c>
      <c r="E24" s="17">
        <v>0.47959552184904297</v>
      </c>
      <c r="F24" s="17">
        <v>0.54343863912515189</v>
      </c>
      <c r="G24" s="17">
        <v>0.58414281963770021</v>
      </c>
      <c r="H24" s="17">
        <v>0.59542981501632208</v>
      </c>
      <c r="I24" s="17">
        <v>0.61845861084681253</v>
      </c>
      <c r="J24" s="17">
        <v>0.60086511993708214</v>
      </c>
      <c r="K24" s="17">
        <v>0.60021845985800104</v>
      </c>
      <c r="L24" s="17">
        <v>0.60366571380528</v>
      </c>
      <c r="M24" s="17">
        <v>0.58574813194824127</v>
      </c>
      <c r="N24" s="17">
        <v>0.60751604032997253</v>
      </c>
      <c r="O24" s="17">
        <v>0.60870319001386963</v>
      </c>
      <c r="P24" s="17">
        <v>0.58580947235728431</v>
      </c>
      <c r="Q24" s="17">
        <v>0.57066528783178216</v>
      </c>
      <c r="R24" s="17">
        <v>0.55341315503032185</v>
      </c>
      <c r="S24" s="17">
        <v>0.5917173887098699</v>
      </c>
      <c r="T24" s="17">
        <v>0.59596738651388281</v>
      </c>
      <c r="U24" s="17">
        <v>0.57985807329639349</v>
      </c>
    </row>
    <row r="29" spans="1:21" x14ac:dyDescent="0.3">
      <c r="A29" s="34"/>
      <c r="B29" s="34"/>
      <c r="C29" s="34"/>
    </row>
    <row r="30" spans="1:21" x14ac:dyDescent="0.3">
      <c r="A30" s="34"/>
      <c r="B30" s="34"/>
      <c r="C30" s="34"/>
    </row>
    <row r="31" spans="1:21" x14ac:dyDescent="0.3">
      <c r="A31" s="34"/>
      <c r="B31" s="34"/>
      <c r="C31" s="34"/>
    </row>
    <row r="34" ht="11.25" customHeight="1" x14ac:dyDescent="0.3"/>
    <row r="35" hidden="1" x14ac:dyDescent="0.3"/>
    <row r="166" spans="21:22" x14ac:dyDescent="0.3">
      <c r="U166" s="22" t="s">
        <v>389</v>
      </c>
      <c r="V166" s="22" t="s">
        <v>400</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A709-47F0-4A67-95E3-CF0942E10354}">
  <dimension ref="A1:G1443"/>
  <sheetViews>
    <sheetView zoomScaleNormal="100" workbookViewId="0"/>
  </sheetViews>
  <sheetFormatPr defaultRowHeight="14.4" x14ac:dyDescent="0.3"/>
  <cols>
    <col min="1" max="1" width="51.109375" bestFit="1" customWidth="1"/>
    <col min="2" max="4" width="17.109375" customWidth="1"/>
  </cols>
  <sheetData>
    <row r="1" spans="1:7" s="21" customFormat="1" ht="23.4" x14ac:dyDescent="0.45">
      <c r="A1" s="25" t="s">
        <v>828</v>
      </c>
      <c r="G1" s="21" t="s">
        <v>776</v>
      </c>
    </row>
    <row r="2" spans="1:7" x14ac:dyDescent="0.3">
      <c r="A2" s="4" t="s">
        <v>455</v>
      </c>
      <c r="B2" s="4" t="s">
        <v>777</v>
      </c>
      <c r="C2" s="4" t="s">
        <v>778</v>
      </c>
      <c r="D2" s="4" t="s">
        <v>779</v>
      </c>
    </row>
    <row r="3" spans="1:7" x14ac:dyDescent="0.3">
      <c r="A3" t="s">
        <v>456</v>
      </c>
      <c r="B3" s="3">
        <v>581808</v>
      </c>
      <c r="C3" s="3">
        <v>74323</v>
      </c>
      <c r="D3" s="3">
        <v>1872</v>
      </c>
    </row>
    <row r="4" spans="1:7" x14ac:dyDescent="0.3">
      <c r="A4" t="s">
        <v>457</v>
      </c>
      <c r="B4" s="3">
        <v>502745</v>
      </c>
      <c r="C4" s="3">
        <v>70430</v>
      </c>
      <c r="D4" s="3">
        <v>1395</v>
      </c>
    </row>
    <row r="5" spans="1:7" x14ac:dyDescent="0.3">
      <c r="A5" t="s">
        <v>458</v>
      </c>
      <c r="B5" s="3">
        <v>192046</v>
      </c>
      <c r="C5" s="3">
        <v>33336</v>
      </c>
      <c r="D5" s="3">
        <v>3470</v>
      </c>
    </row>
    <row r="6" spans="1:7" x14ac:dyDescent="0.3">
      <c r="A6" t="s">
        <v>459</v>
      </c>
      <c r="B6" s="3">
        <v>149557</v>
      </c>
      <c r="C6" s="3">
        <v>32206</v>
      </c>
      <c r="D6" s="3">
        <v>297</v>
      </c>
    </row>
    <row r="7" spans="1:7" x14ac:dyDescent="0.3">
      <c r="A7" t="s">
        <v>460</v>
      </c>
      <c r="B7" s="3">
        <v>221795</v>
      </c>
      <c r="C7" s="3">
        <v>31323</v>
      </c>
      <c r="D7" s="3">
        <v>617</v>
      </c>
    </row>
    <row r="8" spans="1:7" x14ac:dyDescent="0.3">
      <c r="A8" t="s">
        <v>461</v>
      </c>
      <c r="B8" s="3">
        <v>156874</v>
      </c>
      <c r="C8" s="3">
        <v>26417</v>
      </c>
      <c r="D8" s="3">
        <v>428</v>
      </c>
    </row>
    <row r="9" spans="1:7" x14ac:dyDescent="0.3">
      <c r="A9" t="s">
        <v>458</v>
      </c>
      <c r="B9" s="3">
        <v>171348</v>
      </c>
      <c r="C9" s="3">
        <v>25082</v>
      </c>
      <c r="D9" s="3">
        <v>642</v>
      </c>
    </row>
    <row r="10" spans="1:7" x14ac:dyDescent="0.3">
      <c r="A10" t="s">
        <v>458</v>
      </c>
      <c r="B10" s="3">
        <v>131431</v>
      </c>
      <c r="C10" s="3">
        <v>22294</v>
      </c>
      <c r="D10" s="3">
        <v>263</v>
      </c>
    </row>
    <row r="11" spans="1:7" x14ac:dyDescent="0.3">
      <c r="A11" t="s">
        <v>462</v>
      </c>
      <c r="B11" s="3">
        <v>153130</v>
      </c>
      <c r="C11" s="3">
        <v>21687</v>
      </c>
      <c r="D11" s="3">
        <v>479</v>
      </c>
    </row>
    <row r="12" spans="1:7" x14ac:dyDescent="0.3">
      <c r="A12" t="s">
        <v>463</v>
      </c>
      <c r="B12" s="3">
        <v>147883</v>
      </c>
      <c r="C12" s="3">
        <v>21426</v>
      </c>
      <c r="D12" s="3">
        <v>333</v>
      </c>
    </row>
    <row r="13" spans="1:7" x14ac:dyDescent="0.3">
      <c r="A13" t="s">
        <v>458</v>
      </c>
      <c r="B13" s="3">
        <v>118928</v>
      </c>
      <c r="C13" s="3">
        <v>19639</v>
      </c>
      <c r="D13" s="3">
        <v>430</v>
      </c>
    </row>
    <row r="14" spans="1:7" x14ac:dyDescent="0.3">
      <c r="A14" t="s">
        <v>464</v>
      </c>
      <c r="B14" s="3">
        <v>91334</v>
      </c>
      <c r="C14" s="3">
        <v>18512</v>
      </c>
      <c r="D14" s="3">
        <v>89</v>
      </c>
    </row>
    <row r="15" spans="1:7" x14ac:dyDescent="0.3">
      <c r="A15" t="s">
        <v>458</v>
      </c>
      <c r="B15" s="3">
        <v>125490</v>
      </c>
      <c r="C15" s="3">
        <v>18047</v>
      </c>
      <c r="D15" s="3">
        <v>479</v>
      </c>
    </row>
    <row r="16" spans="1:7" x14ac:dyDescent="0.3">
      <c r="A16" t="s">
        <v>465</v>
      </c>
      <c r="B16" s="3">
        <v>108290</v>
      </c>
      <c r="C16" s="3">
        <v>16911</v>
      </c>
      <c r="D16" s="3">
        <v>266</v>
      </c>
    </row>
    <row r="17" spans="1:4" x14ac:dyDescent="0.3">
      <c r="A17" t="s">
        <v>466</v>
      </c>
      <c r="B17" s="3">
        <v>108027</v>
      </c>
      <c r="C17" s="3">
        <v>15033</v>
      </c>
      <c r="D17" s="3">
        <v>239</v>
      </c>
    </row>
    <row r="18" spans="1:4" x14ac:dyDescent="0.3">
      <c r="A18" t="s">
        <v>467</v>
      </c>
      <c r="B18" s="3">
        <v>69895</v>
      </c>
      <c r="C18" s="3">
        <v>13066</v>
      </c>
      <c r="D18" s="3">
        <v>47</v>
      </c>
    </row>
    <row r="19" spans="1:4" x14ac:dyDescent="0.3">
      <c r="A19" t="s">
        <v>458</v>
      </c>
      <c r="B19" s="3">
        <v>76812</v>
      </c>
      <c r="C19" s="3">
        <v>12842</v>
      </c>
      <c r="D19" s="3">
        <v>201</v>
      </c>
    </row>
    <row r="20" spans="1:4" x14ac:dyDescent="0.3">
      <c r="A20" t="s">
        <v>468</v>
      </c>
      <c r="B20" s="3">
        <v>89445</v>
      </c>
      <c r="C20" s="3">
        <v>12640</v>
      </c>
      <c r="D20" s="3">
        <v>269</v>
      </c>
    </row>
    <row r="21" spans="1:4" x14ac:dyDescent="0.3">
      <c r="A21" t="s">
        <v>465</v>
      </c>
      <c r="B21" s="3">
        <v>124375</v>
      </c>
      <c r="C21" s="3">
        <v>12518</v>
      </c>
      <c r="D21" s="3">
        <v>345</v>
      </c>
    </row>
    <row r="22" spans="1:4" x14ac:dyDescent="0.3">
      <c r="A22" t="s">
        <v>469</v>
      </c>
      <c r="B22" s="3">
        <v>67823</v>
      </c>
      <c r="C22" s="3">
        <v>12174</v>
      </c>
      <c r="D22" s="3">
        <v>46</v>
      </c>
    </row>
    <row r="23" spans="1:4" x14ac:dyDescent="0.3">
      <c r="A23" t="s">
        <v>465</v>
      </c>
      <c r="B23" s="3">
        <v>115692</v>
      </c>
      <c r="C23" s="3">
        <v>12109</v>
      </c>
      <c r="D23" s="3">
        <v>263</v>
      </c>
    </row>
    <row r="24" spans="1:4" x14ac:dyDescent="0.3">
      <c r="A24" t="s">
        <v>470</v>
      </c>
      <c r="B24" s="3">
        <v>80865</v>
      </c>
      <c r="C24" s="3">
        <v>11931</v>
      </c>
      <c r="D24" s="3">
        <v>206</v>
      </c>
    </row>
    <row r="25" spans="1:4" x14ac:dyDescent="0.3">
      <c r="A25" t="s">
        <v>471</v>
      </c>
      <c r="B25" s="3">
        <v>90191</v>
      </c>
      <c r="C25" s="3">
        <v>11870</v>
      </c>
      <c r="D25" s="3">
        <v>199</v>
      </c>
    </row>
    <row r="26" spans="1:4" x14ac:dyDescent="0.3">
      <c r="A26" t="s">
        <v>465</v>
      </c>
      <c r="B26" s="3">
        <v>105207</v>
      </c>
      <c r="C26" s="3">
        <v>11858</v>
      </c>
      <c r="D26" s="3">
        <v>418</v>
      </c>
    </row>
    <row r="27" spans="1:4" x14ac:dyDescent="0.3">
      <c r="A27" t="s">
        <v>472</v>
      </c>
      <c r="B27" s="3">
        <v>69952</v>
      </c>
      <c r="C27" s="3">
        <v>11469</v>
      </c>
      <c r="D27" s="3">
        <v>188</v>
      </c>
    </row>
    <row r="28" spans="1:4" x14ac:dyDescent="0.3">
      <c r="A28" t="s">
        <v>458</v>
      </c>
      <c r="B28" s="3">
        <v>105354</v>
      </c>
      <c r="C28" s="3">
        <v>10969</v>
      </c>
      <c r="D28" s="3">
        <v>163</v>
      </c>
    </row>
    <row r="29" spans="1:4" x14ac:dyDescent="0.3">
      <c r="A29" t="s">
        <v>473</v>
      </c>
      <c r="B29" s="3">
        <v>78222</v>
      </c>
      <c r="C29" s="3">
        <v>10954</v>
      </c>
      <c r="D29" s="3">
        <v>124</v>
      </c>
    </row>
    <row r="30" spans="1:4" x14ac:dyDescent="0.3">
      <c r="A30" t="s">
        <v>474</v>
      </c>
      <c r="B30" s="3">
        <v>65325</v>
      </c>
      <c r="C30" s="3">
        <v>10782</v>
      </c>
      <c r="D30" s="3">
        <v>322</v>
      </c>
    </row>
    <row r="31" spans="1:4" x14ac:dyDescent="0.3">
      <c r="A31" t="s">
        <v>465</v>
      </c>
      <c r="B31" s="3">
        <v>61799</v>
      </c>
      <c r="C31" s="3">
        <v>9889</v>
      </c>
      <c r="D31" s="3">
        <v>189</v>
      </c>
    </row>
    <row r="32" spans="1:4" x14ac:dyDescent="0.3">
      <c r="A32" t="s">
        <v>475</v>
      </c>
      <c r="B32" s="3">
        <v>59715</v>
      </c>
      <c r="C32" s="3">
        <v>9671</v>
      </c>
      <c r="D32" s="3">
        <v>186</v>
      </c>
    </row>
    <row r="33" spans="1:4" x14ac:dyDescent="0.3">
      <c r="A33" t="s">
        <v>476</v>
      </c>
      <c r="B33" s="3">
        <v>130048</v>
      </c>
      <c r="C33" s="3">
        <v>9327</v>
      </c>
      <c r="D33" s="3">
        <v>230</v>
      </c>
    </row>
    <row r="34" spans="1:4" x14ac:dyDescent="0.3">
      <c r="A34" t="s">
        <v>477</v>
      </c>
      <c r="B34" s="3">
        <v>61007</v>
      </c>
      <c r="C34" s="3">
        <v>9067</v>
      </c>
      <c r="D34" s="3">
        <v>158</v>
      </c>
    </row>
    <row r="35" spans="1:4" x14ac:dyDescent="0.3">
      <c r="A35" t="s">
        <v>478</v>
      </c>
      <c r="B35" s="3">
        <v>71058</v>
      </c>
      <c r="C35" s="3">
        <v>8718</v>
      </c>
      <c r="D35" s="3">
        <v>70</v>
      </c>
    </row>
    <row r="36" spans="1:4" x14ac:dyDescent="0.3">
      <c r="A36" t="s">
        <v>479</v>
      </c>
      <c r="B36" s="3">
        <v>67601</v>
      </c>
      <c r="C36" s="3">
        <v>8283</v>
      </c>
      <c r="D36" s="3">
        <v>7</v>
      </c>
    </row>
    <row r="37" spans="1:4" x14ac:dyDescent="0.3">
      <c r="A37" t="s">
        <v>458</v>
      </c>
      <c r="B37" s="3">
        <v>41735</v>
      </c>
      <c r="C37" s="3">
        <v>7755</v>
      </c>
      <c r="D37" s="3">
        <v>68</v>
      </c>
    </row>
    <row r="38" spans="1:4" x14ac:dyDescent="0.3">
      <c r="A38" t="s">
        <v>480</v>
      </c>
      <c r="B38" s="3">
        <v>26361</v>
      </c>
      <c r="C38" s="3">
        <v>7293</v>
      </c>
      <c r="D38" s="3">
        <v>20</v>
      </c>
    </row>
    <row r="39" spans="1:4" x14ac:dyDescent="0.3">
      <c r="A39" t="s">
        <v>458</v>
      </c>
      <c r="B39" s="3">
        <v>54536</v>
      </c>
      <c r="C39" s="3">
        <v>6477</v>
      </c>
      <c r="D39" s="3">
        <v>142</v>
      </c>
    </row>
    <row r="40" spans="1:4" x14ac:dyDescent="0.3">
      <c r="A40" t="s">
        <v>481</v>
      </c>
      <c r="B40" s="3">
        <v>44652</v>
      </c>
      <c r="C40" s="3">
        <v>6398</v>
      </c>
      <c r="D40" s="3">
        <v>103</v>
      </c>
    </row>
    <row r="41" spans="1:4" x14ac:dyDescent="0.3">
      <c r="A41" t="s">
        <v>458</v>
      </c>
      <c r="B41" s="3">
        <v>59897</v>
      </c>
      <c r="C41" s="3">
        <v>6173</v>
      </c>
      <c r="D41" s="3">
        <v>116</v>
      </c>
    </row>
    <row r="42" spans="1:4" x14ac:dyDescent="0.3">
      <c r="A42" t="s">
        <v>466</v>
      </c>
      <c r="B42" s="3">
        <v>34468</v>
      </c>
      <c r="C42" s="3">
        <v>6149</v>
      </c>
      <c r="D42" s="3">
        <v>102</v>
      </c>
    </row>
    <row r="43" spans="1:4" x14ac:dyDescent="0.3">
      <c r="A43" t="s">
        <v>482</v>
      </c>
      <c r="B43" s="3">
        <v>31872</v>
      </c>
      <c r="C43" s="3">
        <v>6020</v>
      </c>
      <c r="D43" s="3">
        <v>733</v>
      </c>
    </row>
    <row r="44" spans="1:4" x14ac:dyDescent="0.3">
      <c r="A44" t="s">
        <v>483</v>
      </c>
      <c r="B44" s="3">
        <v>52705</v>
      </c>
      <c r="C44" s="3">
        <v>5978</v>
      </c>
      <c r="D44" s="3">
        <v>30</v>
      </c>
    </row>
    <row r="45" spans="1:4" x14ac:dyDescent="0.3">
      <c r="A45" t="s">
        <v>484</v>
      </c>
      <c r="B45" s="3">
        <v>18915</v>
      </c>
      <c r="C45" s="3">
        <v>5969</v>
      </c>
      <c r="D45" s="3">
        <v>4</v>
      </c>
    </row>
    <row r="46" spans="1:4" x14ac:dyDescent="0.3">
      <c r="A46" t="s">
        <v>485</v>
      </c>
      <c r="B46" s="3">
        <v>22977</v>
      </c>
      <c r="C46" s="3">
        <v>5860</v>
      </c>
      <c r="D46" s="3">
        <v>29</v>
      </c>
    </row>
    <row r="47" spans="1:4" x14ac:dyDescent="0.3">
      <c r="A47" t="s">
        <v>486</v>
      </c>
      <c r="B47" s="3">
        <v>70249</v>
      </c>
      <c r="C47" s="3">
        <v>5814</v>
      </c>
      <c r="D47" s="3">
        <v>142</v>
      </c>
    </row>
    <row r="48" spans="1:4" x14ac:dyDescent="0.3">
      <c r="A48" t="s">
        <v>487</v>
      </c>
      <c r="B48" s="3">
        <v>78109</v>
      </c>
      <c r="C48" s="3">
        <v>5751</v>
      </c>
      <c r="D48" s="3">
        <v>148</v>
      </c>
    </row>
    <row r="49" spans="1:4" x14ac:dyDescent="0.3">
      <c r="A49" t="s">
        <v>488</v>
      </c>
      <c r="B49" s="3">
        <v>56104</v>
      </c>
      <c r="C49" s="3">
        <v>5246</v>
      </c>
      <c r="D49" s="3">
        <v>99</v>
      </c>
    </row>
    <row r="50" spans="1:4" x14ac:dyDescent="0.3">
      <c r="A50" t="s">
        <v>472</v>
      </c>
      <c r="B50" s="3">
        <v>40371</v>
      </c>
      <c r="C50" s="3">
        <v>4968</v>
      </c>
      <c r="D50" s="3">
        <v>112</v>
      </c>
    </row>
    <row r="51" spans="1:4" x14ac:dyDescent="0.3">
      <c r="A51" t="s">
        <v>466</v>
      </c>
      <c r="B51" s="3">
        <v>41186</v>
      </c>
      <c r="C51" s="3">
        <v>4900</v>
      </c>
      <c r="D51" s="3">
        <v>63</v>
      </c>
    </row>
    <row r="52" spans="1:4" x14ac:dyDescent="0.3">
      <c r="A52" t="s">
        <v>489</v>
      </c>
      <c r="B52" s="3">
        <v>39564</v>
      </c>
      <c r="C52" s="3">
        <v>4662</v>
      </c>
      <c r="D52" s="3">
        <v>97</v>
      </c>
    </row>
    <row r="53" spans="1:4" x14ac:dyDescent="0.3">
      <c r="A53" t="s">
        <v>490</v>
      </c>
      <c r="B53" s="3">
        <v>33735</v>
      </c>
      <c r="C53" s="3">
        <v>4551</v>
      </c>
      <c r="D53" s="3">
        <v>120</v>
      </c>
    </row>
    <row r="54" spans="1:4" x14ac:dyDescent="0.3">
      <c r="A54" t="s">
        <v>491</v>
      </c>
      <c r="B54" s="3">
        <v>26024</v>
      </c>
      <c r="C54" s="3">
        <v>4466</v>
      </c>
      <c r="D54" s="3">
        <v>27</v>
      </c>
    </row>
    <row r="55" spans="1:4" x14ac:dyDescent="0.3">
      <c r="A55" t="s">
        <v>458</v>
      </c>
      <c r="B55" s="3">
        <v>35452</v>
      </c>
      <c r="C55" s="3">
        <v>4213</v>
      </c>
      <c r="D55" s="3">
        <v>223</v>
      </c>
    </row>
    <row r="56" spans="1:4" x14ac:dyDescent="0.3">
      <c r="A56" t="s">
        <v>492</v>
      </c>
      <c r="B56" s="3">
        <v>27329</v>
      </c>
      <c r="C56" s="3">
        <v>4212</v>
      </c>
      <c r="D56" s="3">
        <v>10</v>
      </c>
    </row>
    <row r="57" spans="1:4" x14ac:dyDescent="0.3">
      <c r="A57" t="s">
        <v>465</v>
      </c>
      <c r="B57" s="3">
        <v>54545</v>
      </c>
      <c r="C57" s="3">
        <v>4102</v>
      </c>
      <c r="D57" s="3">
        <v>459</v>
      </c>
    </row>
    <row r="58" spans="1:4" x14ac:dyDescent="0.3">
      <c r="A58" t="s">
        <v>458</v>
      </c>
      <c r="B58" s="3">
        <v>30730</v>
      </c>
      <c r="C58" s="3">
        <v>3960</v>
      </c>
      <c r="D58" s="3">
        <v>59</v>
      </c>
    </row>
    <row r="59" spans="1:4" x14ac:dyDescent="0.3">
      <c r="A59" t="s">
        <v>493</v>
      </c>
      <c r="B59" s="3">
        <v>26673</v>
      </c>
      <c r="C59" s="3">
        <v>3850</v>
      </c>
      <c r="D59" s="3">
        <v>188</v>
      </c>
    </row>
    <row r="60" spans="1:4" x14ac:dyDescent="0.3">
      <c r="A60" t="s">
        <v>458</v>
      </c>
      <c r="B60" s="3">
        <v>10994</v>
      </c>
      <c r="C60" s="3">
        <v>3763</v>
      </c>
      <c r="D60" s="3">
        <v>27</v>
      </c>
    </row>
    <row r="61" spans="1:4" x14ac:dyDescent="0.3">
      <c r="A61" t="s">
        <v>458</v>
      </c>
      <c r="B61" s="3">
        <v>33967</v>
      </c>
      <c r="C61" s="3">
        <v>3647</v>
      </c>
      <c r="D61" s="3">
        <v>14</v>
      </c>
    </row>
    <row r="62" spans="1:4" x14ac:dyDescent="0.3">
      <c r="A62" t="s">
        <v>494</v>
      </c>
      <c r="B62" s="3">
        <v>42278</v>
      </c>
      <c r="C62" s="3">
        <v>3559</v>
      </c>
      <c r="D62" s="3">
        <v>659</v>
      </c>
    </row>
    <row r="63" spans="1:4" x14ac:dyDescent="0.3">
      <c r="A63" t="s">
        <v>470</v>
      </c>
      <c r="B63" s="3">
        <v>31605</v>
      </c>
      <c r="C63" s="3">
        <v>3540</v>
      </c>
      <c r="D63" s="3">
        <v>85</v>
      </c>
    </row>
    <row r="64" spans="1:4" x14ac:dyDescent="0.3">
      <c r="A64" t="s">
        <v>495</v>
      </c>
      <c r="B64" s="3">
        <v>33234</v>
      </c>
      <c r="C64" s="3">
        <v>3506</v>
      </c>
      <c r="D64" s="3">
        <v>164</v>
      </c>
    </row>
    <row r="65" spans="1:4" x14ac:dyDescent="0.3">
      <c r="A65" t="s">
        <v>491</v>
      </c>
      <c r="B65" s="3">
        <v>22146</v>
      </c>
      <c r="C65" s="3">
        <v>3449</v>
      </c>
      <c r="D65" s="3">
        <v>42</v>
      </c>
    </row>
    <row r="66" spans="1:4" x14ac:dyDescent="0.3">
      <c r="A66" t="s">
        <v>496</v>
      </c>
      <c r="B66" s="3">
        <v>12979</v>
      </c>
      <c r="C66" s="3">
        <v>3377</v>
      </c>
      <c r="D66" s="3">
        <v>2</v>
      </c>
    </row>
    <row r="67" spans="1:4" x14ac:dyDescent="0.3">
      <c r="A67" t="s">
        <v>458</v>
      </c>
      <c r="B67" s="3">
        <v>29375</v>
      </c>
      <c r="C67" s="3">
        <v>3332</v>
      </c>
      <c r="D67" s="3">
        <v>46</v>
      </c>
    </row>
    <row r="68" spans="1:4" x14ac:dyDescent="0.3">
      <c r="A68" t="s">
        <v>497</v>
      </c>
      <c r="B68" s="3">
        <v>29195</v>
      </c>
      <c r="C68" s="3">
        <v>3323</v>
      </c>
      <c r="D68" s="3">
        <v>22</v>
      </c>
    </row>
    <row r="69" spans="1:4" x14ac:dyDescent="0.3">
      <c r="A69" t="s">
        <v>498</v>
      </c>
      <c r="B69" s="3">
        <v>29771</v>
      </c>
      <c r="C69" s="3">
        <v>3196</v>
      </c>
      <c r="D69" s="3">
        <v>131</v>
      </c>
    </row>
    <row r="70" spans="1:4" x14ac:dyDescent="0.3">
      <c r="A70" t="s">
        <v>492</v>
      </c>
      <c r="B70" s="3">
        <v>24727</v>
      </c>
      <c r="C70" s="3">
        <v>2977</v>
      </c>
      <c r="D70" s="3">
        <v>95</v>
      </c>
    </row>
    <row r="71" spans="1:4" x14ac:dyDescent="0.3">
      <c r="A71" t="s">
        <v>499</v>
      </c>
      <c r="B71" s="3">
        <v>19938</v>
      </c>
      <c r="C71" s="3">
        <v>2975</v>
      </c>
      <c r="D71" s="3">
        <v>62</v>
      </c>
    </row>
    <row r="72" spans="1:4" x14ac:dyDescent="0.3">
      <c r="A72" t="s">
        <v>500</v>
      </c>
      <c r="B72" s="3">
        <v>25222</v>
      </c>
      <c r="C72" s="3">
        <v>2949</v>
      </c>
      <c r="D72" s="3">
        <v>91</v>
      </c>
    </row>
    <row r="73" spans="1:4" x14ac:dyDescent="0.3">
      <c r="A73" t="s">
        <v>501</v>
      </c>
      <c r="B73" s="3">
        <v>12640</v>
      </c>
      <c r="C73" s="3">
        <v>2948</v>
      </c>
      <c r="D73" s="3">
        <v>21</v>
      </c>
    </row>
    <row r="74" spans="1:4" x14ac:dyDescent="0.3">
      <c r="A74" t="s">
        <v>472</v>
      </c>
      <c r="B74" s="3">
        <v>20662</v>
      </c>
      <c r="C74" s="3">
        <v>2937</v>
      </c>
      <c r="D74" s="3">
        <v>14</v>
      </c>
    </row>
    <row r="75" spans="1:4" x14ac:dyDescent="0.3">
      <c r="A75" t="s">
        <v>502</v>
      </c>
      <c r="B75" s="3">
        <v>19257</v>
      </c>
      <c r="C75" s="3">
        <v>2933</v>
      </c>
      <c r="D75" s="3">
        <v>14</v>
      </c>
    </row>
    <row r="76" spans="1:4" x14ac:dyDescent="0.3">
      <c r="A76" t="s">
        <v>503</v>
      </c>
      <c r="B76" s="3">
        <v>20491</v>
      </c>
      <c r="C76" s="3">
        <v>2887</v>
      </c>
      <c r="D76" s="3">
        <v>33</v>
      </c>
    </row>
    <row r="77" spans="1:4" x14ac:dyDescent="0.3">
      <c r="A77" t="s">
        <v>458</v>
      </c>
      <c r="B77" s="3">
        <v>18552</v>
      </c>
      <c r="C77" s="3">
        <v>2808</v>
      </c>
      <c r="D77" s="3">
        <v>6</v>
      </c>
    </row>
    <row r="78" spans="1:4" x14ac:dyDescent="0.3">
      <c r="A78" t="s">
        <v>498</v>
      </c>
      <c r="B78" s="3">
        <v>23049</v>
      </c>
      <c r="C78" s="3">
        <v>2714</v>
      </c>
      <c r="D78" s="3">
        <v>77</v>
      </c>
    </row>
    <row r="79" spans="1:4" x14ac:dyDescent="0.3">
      <c r="A79" t="s">
        <v>498</v>
      </c>
      <c r="B79" s="3">
        <v>25084</v>
      </c>
      <c r="C79" s="3">
        <v>2701</v>
      </c>
      <c r="D79" s="3">
        <v>48</v>
      </c>
    </row>
    <row r="80" spans="1:4" x14ac:dyDescent="0.3">
      <c r="A80" t="s">
        <v>473</v>
      </c>
      <c r="B80" s="3">
        <v>16534</v>
      </c>
      <c r="C80" s="3">
        <v>2691</v>
      </c>
      <c r="D80" s="3">
        <v>27</v>
      </c>
    </row>
    <row r="81" spans="1:4" x14ac:dyDescent="0.3">
      <c r="A81" t="s">
        <v>504</v>
      </c>
      <c r="B81" s="3">
        <v>16370</v>
      </c>
      <c r="C81" s="3">
        <v>2659</v>
      </c>
      <c r="D81" s="3">
        <v>5</v>
      </c>
    </row>
    <row r="82" spans="1:4" x14ac:dyDescent="0.3">
      <c r="A82" t="s">
        <v>505</v>
      </c>
      <c r="B82" s="3">
        <v>20607</v>
      </c>
      <c r="C82" s="3">
        <v>2603</v>
      </c>
      <c r="D82" s="3">
        <v>98</v>
      </c>
    </row>
    <row r="83" spans="1:4" x14ac:dyDescent="0.3">
      <c r="A83" t="s">
        <v>506</v>
      </c>
      <c r="B83" s="3">
        <v>21235</v>
      </c>
      <c r="C83" s="3">
        <v>2573</v>
      </c>
      <c r="D83" s="3">
        <v>63</v>
      </c>
    </row>
    <row r="84" spans="1:4" x14ac:dyDescent="0.3">
      <c r="A84" t="s">
        <v>507</v>
      </c>
      <c r="B84" s="3">
        <v>21792</v>
      </c>
      <c r="C84" s="3">
        <v>2565</v>
      </c>
      <c r="D84" s="3">
        <v>104</v>
      </c>
    </row>
    <row r="85" spans="1:4" x14ac:dyDescent="0.3">
      <c r="A85" t="s">
        <v>499</v>
      </c>
      <c r="B85" s="3">
        <v>17519</v>
      </c>
      <c r="C85" s="3">
        <v>2546</v>
      </c>
      <c r="D85" s="3">
        <v>25</v>
      </c>
    </row>
    <row r="86" spans="1:4" x14ac:dyDescent="0.3">
      <c r="A86" t="s">
        <v>508</v>
      </c>
      <c r="B86" s="3">
        <v>16009</v>
      </c>
      <c r="C86" s="3">
        <v>2502</v>
      </c>
      <c r="D86" s="3">
        <v>31</v>
      </c>
    </row>
    <row r="87" spans="1:4" x14ac:dyDescent="0.3">
      <c r="A87" t="s">
        <v>470</v>
      </c>
      <c r="B87" s="3">
        <v>19915</v>
      </c>
      <c r="C87" s="3">
        <v>2445</v>
      </c>
      <c r="D87" s="3">
        <v>80</v>
      </c>
    </row>
    <row r="88" spans="1:4" x14ac:dyDescent="0.3">
      <c r="A88" t="s">
        <v>509</v>
      </c>
      <c r="B88" s="3">
        <v>13652</v>
      </c>
      <c r="C88" s="3">
        <v>2424</v>
      </c>
      <c r="D88" s="3">
        <v>13</v>
      </c>
    </row>
    <row r="89" spans="1:4" x14ac:dyDescent="0.3">
      <c r="A89" t="s">
        <v>510</v>
      </c>
      <c r="B89" s="3">
        <v>6372</v>
      </c>
      <c r="C89" s="3">
        <v>2406</v>
      </c>
      <c r="D89" s="3">
        <v>0</v>
      </c>
    </row>
    <row r="90" spans="1:4" x14ac:dyDescent="0.3">
      <c r="A90" t="s">
        <v>511</v>
      </c>
      <c r="B90" s="3">
        <v>17424</v>
      </c>
      <c r="C90" s="3">
        <v>2390</v>
      </c>
      <c r="D90" s="3">
        <v>41</v>
      </c>
    </row>
    <row r="91" spans="1:4" x14ac:dyDescent="0.3">
      <c r="A91" t="s">
        <v>458</v>
      </c>
      <c r="B91" s="3">
        <v>21441</v>
      </c>
      <c r="C91" s="3">
        <v>2376</v>
      </c>
      <c r="D91" s="3">
        <v>69</v>
      </c>
    </row>
    <row r="92" spans="1:4" x14ac:dyDescent="0.3">
      <c r="A92" t="s">
        <v>512</v>
      </c>
      <c r="B92" s="3">
        <v>17560</v>
      </c>
      <c r="C92" s="3">
        <v>2369</v>
      </c>
      <c r="D92" s="3">
        <v>60</v>
      </c>
    </row>
    <row r="93" spans="1:4" x14ac:dyDescent="0.3">
      <c r="A93" t="s">
        <v>492</v>
      </c>
      <c r="B93" s="3">
        <v>15528</v>
      </c>
      <c r="C93" s="3">
        <v>2299</v>
      </c>
      <c r="D93" s="3">
        <v>3</v>
      </c>
    </row>
    <row r="94" spans="1:4" x14ac:dyDescent="0.3">
      <c r="A94" t="s">
        <v>513</v>
      </c>
      <c r="B94" s="3">
        <v>12073</v>
      </c>
      <c r="C94" s="3">
        <v>2286</v>
      </c>
      <c r="D94" s="3">
        <v>27</v>
      </c>
    </row>
    <row r="95" spans="1:4" x14ac:dyDescent="0.3">
      <c r="A95" t="s">
        <v>514</v>
      </c>
      <c r="B95" s="3">
        <v>14318</v>
      </c>
      <c r="C95" s="3">
        <v>2251</v>
      </c>
      <c r="D95" s="3">
        <v>7</v>
      </c>
    </row>
    <row r="96" spans="1:4" x14ac:dyDescent="0.3">
      <c r="A96" t="s">
        <v>499</v>
      </c>
      <c r="B96" s="3">
        <v>13781</v>
      </c>
      <c r="C96" s="3">
        <v>2203</v>
      </c>
      <c r="D96" s="3">
        <v>8</v>
      </c>
    </row>
    <row r="97" spans="1:4" x14ac:dyDescent="0.3">
      <c r="A97" t="s">
        <v>483</v>
      </c>
      <c r="B97" s="3">
        <v>14783</v>
      </c>
      <c r="C97" s="3">
        <v>2163</v>
      </c>
      <c r="D97" s="3">
        <v>17</v>
      </c>
    </row>
    <row r="98" spans="1:4" x14ac:dyDescent="0.3">
      <c r="A98" t="s">
        <v>484</v>
      </c>
      <c r="B98" s="3">
        <v>14661</v>
      </c>
      <c r="C98" s="3">
        <v>2125</v>
      </c>
      <c r="D98" s="3">
        <v>10</v>
      </c>
    </row>
    <row r="99" spans="1:4" x14ac:dyDescent="0.3">
      <c r="A99" t="s">
        <v>515</v>
      </c>
      <c r="B99" s="3">
        <v>16342</v>
      </c>
      <c r="C99" s="3">
        <v>2118</v>
      </c>
      <c r="D99" s="3">
        <v>9</v>
      </c>
    </row>
    <row r="100" spans="1:4" x14ac:dyDescent="0.3">
      <c r="A100" t="s">
        <v>504</v>
      </c>
      <c r="B100" s="3">
        <v>11784</v>
      </c>
      <c r="C100" s="3">
        <v>2090</v>
      </c>
      <c r="D100" s="3">
        <v>4</v>
      </c>
    </row>
    <row r="101" spans="1:4" x14ac:dyDescent="0.3">
      <c r="A101" t="s">
        <v>502</v>
      </c>
      <c r="B101" s="3">
        <v>12820</v>
      </c>
      <c r="C101" s="3">
        <v>2083</v>
      </c>
      <c r="D101" s="3">
        <v>7</v>
      </c>
    </row>
    <row r="102" spans="1:4" x14ac:dyDescent="0.3">
      <c r="A102" t="s">
        <v>490</v>
      </c>
      <c r="B102" s="3">
        <v>16196</v>
      </c>
      <c r="C102" s="3">
        <v>2058</v>
      </c>
      <c r="D102" s="3">
        <v>13</v>
      </c>
    </row>
    <row r="103" spans="1:4" x14ac:dyDescent="0.3">
      <c r="A103" t="s">
        <v>516</v>
      </c>
      <c r="B103" s="3">
        <v>14307</v>
      </c>
      <c r="C103" s="3">
        <v>2057</v>
      </c>
      <c r="D103" s="3">
        <v>78</v>
      </c>
    </row>
    <row r="104" spans="1:4" x14ac:dyDescent="0.3">
      <c r="A104" t="s">
        <v>517</v>
      </c>
      <c r="B104" s="3">
        <v>18123</v>
      </c>
      <c r="C104" s="3">
        <v>2051</v>
      </c>
      <c r="D104" s="3">
        <v>22</v>
      </c>
    </row>
    <row r="105" spans="1:4" x14ac:dyDescent="0.3">
      <c r="A105" t="s">
        <v>480</v>
      </c>
      <c r="B105" s="3">
        <v>13440</v>
      </c>
      <c r="C105" s="3">
        <v>2002</v>
      </c>
      <c r="D105" s="3">
        <v>7</v>
      </c>
    </row>
    <row r="106" spans="1:4" x14ac:dyDescent="0.3">
      <c r="A106" t="s">
        <v>518</v>
      </c>
      <c r="B106" s="3">
        <v>14511</v>
      </c>
      <c r="C106" s="3">
        <v>1979</v>
      </c>
      <c r="D106" s="3">
        <v>9</v>
      </c>
    </row>
    <row r="107" spans="1:4" x14ac:dyDescent="0.3">
      <c r="A107" t="s">
        <v>519</v>
      </c>
      <c r="B107" s="3">
        <v>11475</v>
      </c>
      <c r="C107" s="3">
        <v>1966</v>
      </c>
      <c r="D107" s="3">
        <v>48</v>
      </c>
    </row>
    <row r="108" spans="1:4" x14ac:dyDescent="0.3">
      <c r="A108" t="s">
        <v>481</v>
      </c>
      <c r="B108" s="3">
        <v>12204</v>
      </c>
      <c r="C108" s="3">
        <v>1950</v>
      </c>
      <c r="D108" s="3">
        <v>67</v>
      </c>
    </row>
    <row r="109" spans="1:4" x14ac:dyDescent="0.3">
      <c r="A109" t="s">
        <v>492</v>
      </c>
      <c r="B109" s="3">
        <v>12928</v>
      </c>
      <c r="C109" s="3">
        <v>1950</v>
      </c>
      <c r="D109" s="3">
        <v>2</v>
      </c>
    </row>
    <row r="110" spans="1:4" x14ac:dyDescent="0.3">
      <c r="A110" t="s">
        <v>520</v>
      </c>
      <c r="B110" s="3">
        <v>25676</v>
      </c>
      <c r="C110" s="3">
        <v>1940</v>
      </c>
      <c r="D110" s="3">
        <v>196</v>
      </c>
    </row>
    <row r="111" spans="1:4" x14ac:dyDescent="0.3">
      <c r="A111" t="s">
        <v>521</v>
      </c>
      <c r="B111" s="3">
        <v>22642</v>
      </c>
      <c r="C111" s="3">
        <v>1914</v>
      </c>
      <c r="D111" s="3">
        <v>78</v>
      </c>
    </row>
    <row r="112" spans="1:4" x14ac:dyDescent="0.3">
      <c r="A112" t="s">
        <v>522</v>
      </c>
      <c r="B112" s="3">
        <v>8991</v>
      </c>
      <c r="C112" s="3">
        <v>1910</v>
      </c>
      <c r="D112" s="3">
        <v>17</v>
      </c>
    </row>
    <row r="113" spans="1:4" x14ac:dyDescent="0.3">
      <c r="A113" t="s">
        <v>492</v>
      </c>
      <c r="B113" s="3">
        <v>11108</v>
      </c>
      <c r="C113" s="3">
        <v>1862</v>
      </c>
      <c r="D113" s="3">
        <v>3</v>
      </c>
    </row>
    <row r="114" spans="1:4" x14ac:dyDescent="0.3">
      <c r="A114" t="s">
        <v>458</v>
      </c>
      <c r="B114" s="3">
        <v>12389</v>
      </c>
      <c r="C114" s="3">
        <v>1854</v>
      </c>
      <c r="D114" s="3">
        <v>21</v>
      </c>
    </row>
    <row r="115" spans="1:4" x14ac:dyDescent="0.3">
      <c r="A115" t="s">
        <v>492</v>
      </c>
      <c r="B115" s="3">
        <v>10698</v>
      </c>
      <c r="C115" s="3">
        <v>1805</v>
      </c>
      <c r="D115" s="3">
        <v>1</v>
      </c>
    </row>
    <row r="116" spans="1:4" x14ac:dyDescent="0.3">
      <c r="A116" t="s">
        <v>498</v>
      </c>
      <c r="B116" s="3">
        <v>14435</v>
      </c>
      <c r="C116" s="3">
        <v>1797</v>
      </c>
      <c r="D116" s="3">
        <v>17</v>
      </c>
    </row>
    <row r="117" spans="1:4" x14ac:dyDescent="0.3">
      <c r="A117" t="s">
        <v>523</v>
      </c>
      <c r="B117" s="3">
        <v>15409</v>
      </c>
      <c r="C117" s="3">
        <v>1766</v>
      </c>
      <c r="D117" s="3">
        <v>20</v>
      </c>
    </row>
    <row r="118" spans="1:4" x14ac:dyDescent="0.3">
      <c r="A118" t="s">
        <v>524</v>
      </c>
      <c r="B118" s="3">
        <v>9346</v>
      </c>
      <c r="C118" s="3">
        <v>1760</v>
      </c>
      <c r="D118" s="3">
        <v>39</v>
      </c>
    </row>
    <row r="119" spans="1:4" x14ac:dyDescent="0.3">
      <c r="A119" t="s">
        <v>525</v>
      </c>
      <c r="B119" s="3">
        <v>9648</v>
      </c>
      <c r="C119" s="3">
        <v>1756</v>
      </c>
      <c r="D119" s="3">
        <v>18</v>
      </c>
    </row>
    <row r="120" spans="1:4" x14ac:dyDescent="0.3">
      <c r="A120" t="s">
        <v>514</v>
      </c>
      <c r="B120" s="3">
        <v>12118</v>
      </c>
      <c r="C120" s="3">
        <v>1743</v>
      </c>
      <c r="D120" s="3">
        <v>10</v>
      </c>
    </row>
    <row r="121" spans="1:4" x14ac:dyDescent="0.3">
      <c r="A121" t="s">
        <v>494</v>
      </c>
      <c r="B121" s="3">
        <v>11084</v>
      </c>
      <c r="C121" s="3">
        <v>1725</v>
      </c>
      <c r="D121" s="3">
        <v>4</v>
      </c>
    </row>
    <row r="122" spans="1:4" x14ac:dyDescent="0.3">
      <c r="A122" t="s">
        <v>526</v>
      </c>
      <c r="B122" s="3">
        <v>9550</v>
      </c>
      <c r="C122" s="3">
        <v>1722</v>
      </c>
      <c r="D122" s="3">
        <v>7</v>
      </c>
    </row>
    <row r="123" spans="1:4" x14ac:dyDescent="0.3">
      <c r="A123" t="s">
        <v>472</v>
      </c>
      <c r="B123" s="3">
        <v>11623</v>
      </c>
      <c r="C123" s="3">
        <v>1677</v>
      </c>
      <c r="D123" s="3">
        <v>34</v>
      </c>
    </row>
    <row r="124" spans="1:4" x14ac:dyDescent="0.3">
      <c r="A124" t="s">
        <v>527</v>
      </c>
      <c r="B124" s="3">
        <v>9874</v>
      </c>
      <c r="C124" s="3">
        <v>1676</v>
      </c>
      <c r="D124" s="3">
        <v>10</v>
      </c>
    </row>
    <row r="125" spans="1:4" x14ac:dyDescent="0.3">
      <c r="A125" t="s">
        <v>472</v>
      </c>
      <c r="B125" s="3">
        <v>13216</v>
      </c>
      <c r="C125" s="3">
        <v>1670</v>
      </c>
      <c r="D125" s="3">
        <v>2</v>
      </c>
    </row>
    <row r="126" spans="1:4" x14ac:dyDescent="0.3">
      <c r="A126" t="s">
        <v>458</v>
      </c>
      <c r="B126" s="3">
        <v>16980</v>
      </c>
      <c r="C126" s="3">
        <v>1660</v>
      </c>
      <c r="D126" s="3">
        <v>17</v>
      </c>
    </row>
    <row r="127" spans="1:4" x14ac:dyDescent="0.3">
      <c r="A127" t="s">
        <v>528</v>
      </c>
      <c r="B127" s="3">
        <v>18025</v>
      </c>
      <c r="C127" s="3">
        <v>1655</v>
      </c>
      <c r="D127" s="3">
        <v>59</v>
      </c>
    </row>
    <row r="128" spans="1:4" x14ac:dyDescent="0.3">
      <c r="A128" t="s">
        <v>529</v>
      </c>
      <c r="B128" s="3">
        <v>12839</v>
      </c>
      <c r="C128" s="3">
        <v>1652</v>
      </c>
      <c r="D128" s="3">
        <v>7</v>
      </c>
    </row>
    <row r="129" spans="1:4" x14ac:dyDescent="0.3">
      <c r="A129" t="s">
        <v>530</v>
      </c>
      <c r="B129" s="3">
        <v>13693</v>
      </c>
      <c r="C129" s="3">
        <v>1647</v>
      </c>
      <c r="D129" s="3">
        <v>37</v>
      </c>
    </row>
    <row r="130" spans="1:4" x14ac:dyDescent="0.3">
      <c r="A130" t="s">
        <v>531</v>
      </c>
      <c r="B130" s="3">
        <v>14271</v>
      </c>
      <c r="C130" s="3">
        <v>1635</v>
      </c>
      <c r="D130" s="3">
        <v>38</v>
      </c>
    </row>
    <row r="131" spans="1:4" x14ac:dyDescent="0.3">
      <c r="A131" t="s">
        <v>485</v>
      </c>
      <c r="B131" s="3">
        <v>14074</v>
      </c>
      <c r="C131" s="3">
        <v>1626</v>
      </c>
      <c r="D131" s="3">
        <v>72</v>
      </c>
    </row>
    <row r="132" spans="1:4" x14ac:dyDescent="0.3">
      <c r="A132" t="s">
        <v>532</v>
      </c>
      <c r="B132" s="3">
        <v>12799</v>
      </c>
      <c r="C132" s="3">
        <v>1624</v>
      </c>
      <c r="D132" s="3">
        <v>28</v>
      </c>
    </row>
    <row r="133" spans="1:4" x14ac:dyDescent="0.3">
      <c r="A133" t="s">
        <v>533</v>
      </c>
      <c r="B133" s="3">
        <v>23191</v>
      </c>
      <c r="C133" s="3">
        <v>1594</v>
      </c>
      <c r="D133" s="3">
        <v>53</v>
      </c>
    </row>
    <row r="134" spans="1:4" x14ac:dyDescent="0.3">
      <c r="A134" t="s">
        <v>471</v>
      </c>
      <c r="B134" s="3">
        <v>13330</v>
      </c>
      <c r="C134" s="3">
        <v>1584</v>
      </c>
      <c r="D134" s="3">
        <v>13</v>
      </c>
    </row>
    <row r="135" spans="1:4" x14ac:dyDescent="0.3">
      <c r="A135" t="s">
        <v>534</v>
      </c>
      <c r="B135" s="3">
        <v>12200</v>
      </c>
      <c r="C135" s="3">
        <v>1580</v>
      </c>
      <c r="D135" s="3">
        <v>10</v>
      </c>
    </row>
    <row r="136" spans="1:4" x14ac:dyDescent="0.3">
      <c r="A136" t="s">
        <v>535</v>
      </c>
      <c r="B136" s="3">
        <v>12081</v>
      </c>
      <c r="C136" s="3">
        <v>1568</v>
      </c>
      <c r="D136" s="3">
        <v>22</v>
      </c>
    </row>
    <row r="137" spans="1:4" x14ac:dyDescent="0.3">
      <c r="A137" t="s">
        <v>536</v>
      </c>
      <c r="B137" s="3">
        <v>14545</v>
      </c>
      <c r="C137" s="3">
        <v>1558</v>
      </c>
      <c r="D137" s="3">
        <v>32</v>
      </c>
    </row>
    <row r="138" spans="1:4" x14ac:dyDescent="0.3">
      <c r="A138" t="s">
        <v>537</v>
      </c>
      <c r="B138" s="3">
        <v>10606</v>
      </c>
      <c r="C138" s="3">
        <v>1538</v>
      </c>
      <c r="D138" s="3">
        <v>11</v>
      </c>
    </row>
    <row r="139" spans="1:4" x14ac:dyDescent="0.3">
      <c r="A139" t="s">
        <v>538</v>
      </c>
      <c r="B139" s="3">
        <v>15167</v>
      </c>
      <c r="C139" s="3">
        <v>1509</v>
      </c>
      <c r="D139" s="3">
        <v>30</v>
      </c>
    </row>
    <row r="140" spans="1:4" x14ac:dyDescent="0.3">
      <c r="A140" t="s">
        <v>514</v>
      </c>
      <c r="B140" s="3">
        <v>8607</v>
      </c>
      <c r="C140" s="3">
        <v>1507</v>
      </c>
      <c r="D140" s="3">
        <v>6</v>
      </c>
    </row>
    <row r="141" spans="1:4" x14ac:dyDescent="0.3">
      <c r="A141" t="s">
        <v>539</v>
      </c>
      <c r="B141" s="3">
        <v>16336</v>
      </c>
      <c r="C141" s="3">
        <v>1481</v>
      </c>
      <c r="D141" s="3">
        <v>9</v>
      </c>
    </row>
    <row r="142" spans="1:4" x14ac:dyDescent="0.3">
      <c r="A142" t="s">
        <v>464</v>
      </c>
      <c r="B142" s="3">
        <v>10338</v>
      </c>
      <c r="C142" s="3">
        <v>1435</v>
      </c>
      <c r="D142" s="3">
        <v>41</v>
      </c>
    </row>
    <row r="143" spans="1:4" x14ac:dyDescent="0.3">
      <c r="A143" t="s">
        <v>540</v>
      </c>
      <c r="B143" s="3">
        <v>12411</v>
      </c>
      <c r="C143" s="3">
        <v>1415</v>
      </c>
      <c r="D143" s="3">
        <v>27</v>
      </c>
    </row>
    <row r="144" spans="1:4" x14ac:dyDescent="0.3">
      <c r="A144" t="s">
        <v>494</v>
      </c>
      <c r="B144" s="3">
        <v>13263</v>
      </c>
      <c r="C144" s="3">
        <v>1398</v>
      </c>
      <c r="D144" s="3">
        <v>1</v>
      </c>
    </row>
    <row r="145" spans="1:4" x14ac:dyDescent="0.3">
      <c r="A145" t="s">
        <v>541</v>
      </c>
      <c r="B145" s="3">
        <v>8884</v>
      </c>
      <c r="C145" s="3">
        <v>1394</v>
      </c>
      <c r="D145" s="3">
        <v>68</v>
      </c>
    </row>
    <row r="146" spans="1:4" x14ac:dyDescent="0.3">
      <c r="A146" t="s">
        <v>542</v>
      </c>
      <c r="B146" s="3">
        <v>15572</v>
      </c>
      <c r="C146" s="3">
        <v>1393</v>
      </c>
      <c r="D146" s="3">
        <v>22</v>
      </c>
    </row>
    <row r="147" spans="1:4" x14ac:dyDescent="0.3">
      <c r="A147" t="s">
        <v>542</v>
      </c>
      <c r="B147" s="3">
        <v>14393</v>
      </c>
      <c r="C147" s="3">
        <v>1390</v>
      </c>
      <c r="D147" s="3">
        <v>27</v>
      </c>
    </row>
    <row r="148" spans="1:4" x14ac:dyDescent="0.3">
      <c r="A148" t="s">
        <v>499</v>
      </c>
      <c r="B148" s="3">
        <v>8024</v>
      </c>
      <c r="C148" s="3">
        <v>1389</v>
      </c>
      <c r="D148" s="3">
        <v>10</v>
      </c>
    </row>
    <row r="149" spans="1:4" x14ac:dyDescent="0.3">
      <c r="A149" t="s">
        <v>543</v>
      </c>
      <c r="B149" s="3">
        <v>6244</v>
      </c>
      <c r="C149" s="3">
        <v>1359</v>
      </c>
      <c r="D149" s="3">
        <v>616</v>
      </c>
    </row>
    <row r="150" spans="1:4" x14ac:dyDescent="0.3">
      <c r="A150" t="s">
        <v>505</v>
      </c>
      <c r="B150" s="3">
        <v>28104</v>
      </c>
      <c r="C150" s="3">
        <v>1358</v>
      </c>
      <c r="D150" s="3">
        <v>10</v>
      </c>
    </row>
    <row r="151" spans="1:4" x14ac:dyDescent="0.3">
      <c r="A151" t="s">
        <v>472</v>
      </c>
      <c r="B151" s="3">
        <v>8496</v>
      </c>
      <c r="C151" s="3">
        <v>1312</v>
      </c>
      <c r="D151" s="3">
        <v>13</v>
      </c>
    </row>
    <row r="152" spans="1:4" x14ac:dyDescent="0.3">
      <c r="A152" t="s">
        <v>491</v>
      </c>
      <c r="B152" s="3">
        <v>10492</v>
      </c>
      <c r="C152" s="3">
        <v>1302</v>
      </c>
      <c r="D152" s="3">
        <v>5</v>
      </c>
    </row>
    <row r="153" spans="1:4" x14ac:dyDescent="0.3">
      <c r="A153" t="s">
        <v>458</v>
      </c>
      <c r="B153" s="3">
        <v>13563</v>
      </c>
      <c r="C153" s="3">
        <v>1293</v>
      </c>
      <c r="D153" s="3">
        <v>18</v>
      </c>
    </row>
    <row r="154" spans="1:4" x14ac:dyDescent="0.3">
      <c r="A154" t="s">
        <v>544</v>
      </c>
      <c r="B154" s="3">
        <v>12572</v>
      </c>
      <c r="C154" s="3">
        <v>1274</v>
      </c>
      <c r="D154" s="3">
        <v>100</v>
      </c>
    </row>
    <row r="155" spans="1:4" x14ac:dyDescent="0.3">
      <c r="A155" t="s">
        <v>545</v>
      </c>
      <c r="B155" s="3">
        <v>10238</v>
      </c>
      <c r="C155" s="3">
        <v>1268</v>
      </c>
      <c r="D155" s="3">
        <v>5</v>
      </c>
    </row>
    <row r="156" spans="1:4" x14ac:dyDescent="0.3">
      <c r="A156" t="s">
        <v>470</v>
      </c>
      <c r="B156" s="3">
        <v>6989</v>
      </c>
      <c r="C156" s="3">
        <v>1265</v>
      </c>
      <c r="D156" s="3">
        <v>13</v>
      </c>
    </row>
    <row r="157" spans="1:4" x14ac:dyDescent="0.3">
      <c r="A157" t="s">
        <v>491</v>
      </c>
      <c r="B157" s="3">
        <v>8289</v>
      </c>
      <c r="C157" s="3">
        <v>1261</v>
      </c>
      <c r="D157" s="3">
        <v>22</v>
      </c>
    </row>
    <row r="158" spans="1:4" x14ac:dyDescent="0.3">
      <c r="A158" t="s">
        <v>546</v>
      </c>
      <c r="B158" s="3">
        <v>10600</v>
      </c>
      <c r="C158" s="3">
        <v>1248</v>
      </c>
      <c r="D158" s="3">
        <v>3</v>
      </c>
    </row>
    <row r="159" spans="1:4" x14ac:dyDescent="0.3">
      <c r="A159" t="s">
        <v>506</v>
      </c>
      <c r="B159" s="3">
        <v>5703</v>
      </c>
      <c r="C159" s="3">
        <v>1214</v>
      </c>
      <c r="D159" s="3">
        <v>607</v>
      </c>
    </row>
    <row r="160" spans="1:4" x14ac:dyDescent="0.3">
      <c r="A160" t="s">
        <v>484</v>
      </c>
      <c r="B160" s="3">
        <v>7747</v>
      </c>
      <c r="C160" s="3">
        <v>1205</v>
      </c>
      <c r="D160" s="3">
        <v>3</v>
      </c>
    </row>
    <row r="161" spans="1:4" x14ac:dyDescent="0.3">
      <c r="A161" t="s">
        <v>547</v>
      </c>
      <c r="B161" s="3">
        <v>10191</v>
      </c>
      <c r="C161" s="3">
        <v>1199</v>
      </c>
      <c r="D161" s="3">
        <v>8</v>
      </c>
    </row>
    <row r="162" spans="1:4" x14ac:dyDescent="0.3">
      <c r="A162" t="s">
        <v>548</v>
      </c>
      <c r="B162" s="3">
        <v>8763</v>
      </c>
      <c r="C162" s="3">
        <v>1197</v>
      </c>
      <c r="D162" s="3">
        <v>11</v>
      </c>
    </row>
    <row r="163" spans="1:4" x14ac:dyDescent="0.3">
      <c r="A163" t="s">
        <v>549</v>
      </c>
      <c r="B163" s="3">
        <v>16096</v>
      </c>
      <c r="C163" s="3">
        <v>1195</v>
      </c>
      <c r="D163" s="3">
        <v>14</v>
      </c>
    </row>
    <row r="164" spans="1:4" x14ac:dyDescent="0.3">
      <c r="A164" t="s">
        <v>550</v>
      </c>
      <c r="B164" s="3">
        <v>10496</v>
      </c>
      <c r="C164" s="3">
        <v>1186</v>
      </c>
      <c r="D164" s="3">
        <v>5</v>
      </c>
    </row>
    <row r="165" spans="1:4" x14ac:dyDescent="0.3">
      <c r="A165" t="s">
        <v>470</v>
      </c>
      <c r="B165" s="3">
        <v>7887</v>
      </c>
      <c r="C165" s="3">
        <v>1181</v>
      </c>
      <c r="D165" s="3">
        <v>35</v>
      </c>
    </row>
    <row r="166" spans="1:4" x14ac:dyDescent="0.3">
      <c r="A166" t="s">
        <v>492</v>
      </c>
      <c r="B166" s="3">
        <v>8949</v>
      </c>
      <c r="C166" s="3">
        <v>1176</v>
      </c>
      <c r="D166" s="3">
        <v>1</v>
      </c>
    </row>
    <row r="167" spans="1:4" x14ac:dyDescent="0.3">
      <c r="A167" t="s">
        <v>498</v>
      </c>
      <c r="B167" s="3">
        <v>19049</v>
      </c>
      <c r="C167" s="3">
        <v>1169</v>
      </c>
      <c r="D167" s="3">
        <v>40</v>
      </c>
    </row>
    <row r="168" spans="1:4" x14ac:dyDescent="0.3">
      <c r="A168" t="s">
        <v>484</v>
      </c>
      <c r="B168" s="3">
        <v>4824</v>
      </c>
      <c r="C168" s="3">
        <v>1169</v>
      </c>
      <c r="D168" s="3">
        <v>248</v>
      </c>
    </row>
    <row r="169" spans="1:4" x14ac:dyDescent="0.3">
      <c r="A169" t="s">
        <v>551</v>
      </c>
      <c r="B169" s="3">
        <v>8501</v>
      </c>
      <c r="C169" s="3">
        <v>1166</v>
      </c>
      <c r="D169" s="3">
        <v>3</v>
      </c>
    </row>
    <row r="170" spans="1:4" x14ac:dyDescent="0.3">
      <c r="A170" t="s">
        <v>492</v>
      </c>
      <c r="B170" s="3">
        <v>8227</v>
      </c>
      <c r="C170" s="3">
        <v>1166</v>
      </c>
      <c r="D170" s="3">
        <v>2</v>
      </c>
    </row>
    <row r="171" spans="1:4" x14ac:dyDescent="0.3">
      <c r="A171" t="s">
        <v>458</v>
      </c>
      <c r="B171" s="3">
        <v>8211</v>
      </c>
      <c r="C171" s="3">
        <v>1163</v>
      </c>
      <c r="D171" s="3">
        <v>31</v>
      </c>
    </row>
    <row r="172" spans="1:4" x14ac:dyDescent="0.3">
      <c r="A172" t="s">
        <v>478</v>
      </c>
      <c r="B172" s="3">
        <v>9775</v>
      </c>
      <c r="C172" s="3">
        <v>1154</v>
      </c>
      <c r="D172" s="3">
        <v>3</v>
      </c>
    </row>
    <row r="173" spans="1:4" x14ac:dyDescent="0.3">
      <c r="A173" t="s">
        <v>552</v>
      </c>
      <c r="B173" s="3">
        <v>11549</v>
      </c>
      <c r="C173" s="3">
        <v>1153</v>
      </c>
      <c r="D173" s="3">
        <v>22</v>
      </c>
    </row>
    <row r="174" spans="1:4" x14ac:dyDescent="0.3">
      <c r="A174" t="s">
        <v>502</v>
      </c>
      <c r="B174" s="3">
        <v>8645</v>
      </c>
      <c r="C174" s="3">
        <v>1153</v>
      </c>
      <c r="D174" s="3">
        <v>2</v>
      </c>
    </row>
    <row r="175" spans="1:4" x14ac:dyDescent="0.3">
      <c r="A175" t="s">
        <v>553</v>
      </c>
      <c r="B175" s="3">
        <v>7250</v>
      </c>
      <c r="C175" s="3">
        <v>1141</v>
      </c>
      <c r="D175" s="3">
        <v>20</v>
      </c>
    </row>
    <row r="176" spans="1:4" x14ac:dyDescent="0.3">
      <c r="A176" t="s">
        <v>502</v>
      </c>
      <c r="B176" s="3">
        <v>6189</v>
      </c>
      <c r="C176" s="3">
        <v>1139</v>
      </c>
      <c r="D176" s="3">
        <v>4</v>
      </c>
    </row>
    <row r="177" spans="1:4" x14ac:dyDescent="0.3">
      <c r="A177" t="s">
        <v>554</v>
      </c>
      <c r="B177" s="3">
        <v>10528</v>
      </c>
      <c r="C177" s="3">
        <v>1136</v>
      </c>
      <c r="D177" s="3">
        <v>19</v>
      </c>
    </row>
    <row r="178" spans="1:4" x14ac:dyDescent="0.3">
      <c r="A178" t="s">
        <v>489</v>
      </c>
      <c r="B178" s="3">
        <v>7457</v>
      </c>
      <c r="C178" s="3">
        <v>1123</v>
      </c>
      <c r="D178" s="3">
        <v>8</v>
      </c>
    </row>
    <row r="179" spans="1:4" x14ac:dyDescent="0.3">
      <c r="A179" t="s">
        <v>498</v>
      </c>
      <c r="B179" s="3">
        <v>6815</v>
      </c>
      <c r="C179" s="3">
        <v>1120</v>
      </c>
      <c r="D179" s="3">
        <v>4</v>
      </c>
    </row>
    <row r="180" spans="1:4" x14ac:dyDescent="0.3">
      <c r="A180" t="s">
        <v>499</v>
      </c>
      <c r="B180" s="3">
        <v>7068</v>
      </c>
      <c r="C180" s="3">
        <v>1119</v>
      </c>
      <c r="D180" s="3">
        <v>5</v>
      </c>
    </row>
    <row r="181" spans="1:4" x14ac:dyDescent="0.3">
      <c r="A181" t="s">
        <v>499</v>
      </c>
      <c r="B181" s="3">
        <v>8289</v>
      </c>
      <c r="C181" s="3">
        <v>1118</v>
      </c>
      <c r="D181" s="3">
        <v>6</v>
      </c>
    </row>
    <row r="182" spans="1:4" x14ac:dyDescent="0.3">
      <c r="A182" t="s">
        <v>555</v>
      </c>
      <c r="B182" s="3">
        <v>6488</v>
      </c>
      <c r="C182" s="3">
        <v>1109</v>
      </c>
      <c r="D182" s="3">
        <v>8</v>
      </c>
    </row>
    <row r="183" spans="1:4" x14ac:dyDescent="0.3">
      <c r="A183" t="s">
        <v>556</v>
      </c>
      <c r="B183" s="3">
        <v>6851</v>
      </c>
      <c r="C183" s="3">
        <v>1109</v>
      </c>
      <c r="D183" s="3">
        <v>0</v>
      </c>
    </row>
    <row r="184" spans="1:4" x14ac:dyDescent="0.3">
      <c r="A184" t="s">
        <v>526</v>
      </c>
      <c r="B184" s="3">
        <v>7911</v>
      </c>
      <c r="C184" s="3">
        <v>1092</v>
      </c>
      <c r="D184" s="3">
        <v>11</v>
      </c>
    </row>
    <row r="185" spans="1:4" x14ac:dyDescent="0.3">
      <c r="A185" t="s">
        <v>494</v>
      </c>
      <c r="B185" s="3">
        <v>9960</v>
      </c>
      <c r="C185" s="3">
        <v>1090</v>
      </c>
      <c r="D185" s="3">
        <v>18</v>
      </c>
    </row>
    <row r="186" spans="1:4" x14ac:dyDescent="0.3">
      <c r="A186" t="s">
        <v>557</v>
      </c>
      <c r="B186" s="3">
        <v>12013</v>
      </c>
      <c r="C186" s="3">
        <v>1089</v>
      </c>
      <c r="D186" s="3">
        <v>23</v>
      </c>
    </row>
    <row r="187" spans="1:4" x14ac:dyDescent="0.3">
      <c r="A187" t="s">
        <v>491</v>
      </c>
      <c r="B187" s="3">
        <v>8562</v>
      </c>
      <c r="C187" s="3">
        <v>1088</v>
      </c>
      <c r="D187" s="3">
        <v>34</v>
      </c>
    </row>
    <row r="188" spans="1:4" x14ac:dyDescent="0.3">
      <c r="A188" t="s">
        <v>491</v>
      </c>
      <c r="B188" s="3">
        <v>8531</v>
      </c>
      <c r="C188" s="3">
        <v>1084</v>
      </c>
      <c r="D188" s="3">
        <v>40</v>
      </c>
    </row>
    <row r="189" spans="1:4" x14ac:dyDescent="0.3">
      <c r="A189" t="s">
        <v>494</v>
      </c>
      <c r="B189" s="3">
        <v>8284</v>
      </c>
      <c r="C189" s="3">
        <v>1078</v>
      </c>
      <c r="D189" s="3">
        <v>21</v>
      </c>
    </row>
    <row r="190" spans="1:4" x14ac:dyDescent="0.3">
      <c r="A190" t="s">
        <v>484</v>
      </c>
      <c r="B190" s="3">
        <v>6367</v>
      </c>
      <c r="C190" s="3">
        <v>1078</v>
      </c>
      <c r="D190" s="3">
        <v>3</v>
      </c>
    </row>
    <row r="191" spans="1:4" x14ac:dyDescent="0.3">
      <c r="A191" t="s">
        <v>558</v>
      </c>
      <c r="B191" s="3">
        <v>8669</v>
      </c>
      <c r="C191" s="3">
        <v>1067</v>
      </c>
      <c r="D191" s="3">
        <v>11</v>
      </c>
    </row>
    <row r="192" spans="1:4" x14ac:dyDescent="0.3">
      <c r="A192" t="s">
        <v>526</v>
      </c>
      <c r="B192" s="3">
        <v>11163</v>
      </c>
      <c r="C192" s="3">
        <v>1064</v>
      </c>
      <c r="D192" s="3">
        <v>28</v>
      </c>
    </row>
    <row r="193" spans="1:4" x14ac:dyDescent="0.3">
      <c r="A193" t="s">
        <v>492</v>
      </c>
      <c r="B193" s="3">
        <v>6338</v>
      </c>
      <c r="C193" s="3">
        <v>1060</v>
      </c>
      <c r="D193" s="3">
        <v>3</v>
      </c>
    </row>
    <row r="194" spans="1:4" x14ac:dyDescent="0.3">
      <c r="A194" t="s">
        <v>559</v>
      </c>
      <c r="B194" s="3">
        <v>9226</v>
      </c>
      <c r="C194" s="3">
        <v>1052</v>
      </c>
      <c r="D194" s="3">
        <v>3</v>
      </c>
    </row>
    <row r="195" spans="1:4" x14ac:dyDescent="0.3">
      <c r="A195" t="s">
        <v>560</v>
      </c>
      <c r="B195" s="3">
        <v>8820</v>
      </c>
      <c r="C195" s="3">
        <v>1041</v>
      </c>
      <c r="D195" s="3">
        <v>51</v>
      </c>
    </row>
    <row r="196" spans="1:4" x14ac:dyDescent="0.3">
      <c r="A196" t="s">
        <v>561</v>
      </c>
      <c r="B196" s="3">
        <v>6656</v>
      </c>
      <c r="C196" s="3">
        <v>1036</v>
      </c>
      <c r="D196" s="3">
        <v>5</v>
      </c>
    </row>
    <row r="197" spans="1:4" x14ac:dyDescent="0.3">
      <c r="A197" t="s">
        <v>502</v>
      </c>
      <c r="B197" s="3">
        <v>7600</v>
      </c>
      <c r="C197" s="3">
        <v>1035</v>
      </c>
      <c r="D197" s="3">
        <v>2</v>
      </c>
    </row>
    <row r="198" spans="1:4" x14ac:dyDescent="0.3">
      <c r="A198" t="s">
        <v>562</v>
      </c>
      <c r="B198" s="3">
        <v>6559</v>
      </c>
      <c r="C198" s="3">
        <v>1028</v>
      </c>
      <c r="D198" s="3">
        <v>22</v>
      </c>
    </row>
    <row r="199" spans="1:4" x14ac:dyDescent="0.3">
      <c r="A199" t="s">
        <v>563</v>
      </c>
      <c r="B199" s="3">
        <v>6293</v>
      </c>
      <c r="C199" s="3">
        <v>1014</v>
      </c>
      <c r="D199" s="3">
        <v>11</v>
      </c>
    </row>
    <row r="200" spans="1:4" x14ac:dyDescent="0.3">
      <c r="A200" t="s">
        <v>555</v>
      </c>
      <c r="B200" s="3">
        <v>32291</v>
      </c>
      <c r="C200" s="3">
        <v>1011</v>
      </c>
      <c r="D200" s="3">
        <v>6</v>
      </c>
    </row>
    <row r="201" spans="1:4" x14ac:dyDescent="0.3">
      <c r="A201" t="s">
        <v>559</v>
      </c>
      <c r="B201" s="3">
        <v>9924</v>
      </c>
      <c r="C201" s="3">
        <v>1011</v>
      </c>
      <c r="D201" s="3">
        <v>3</v>
      </c>
    </row>
    <row r="202" spans="1:4" x14ac:dyDescent="0.3">
      <c r="A202" t="s">
        <v>465</v>
      </c>
      <c r="B202" s="3">
        <v>9279</v>
      </c>
      <c r="C202" s="3">
        <v>990</v>
      </c>
      <c r="D202" s="3">
        <v>4</v>
      </c>
    </row>
    <row r="203" spans="1:4" x14ac:dyDescent="0.3">
      <c r="A203" t="s">
        <v>564</v>
      </c>
      <c r="B203" s="3">
        <v>7867</v>
      </c>
      <c r="C203" s="3">
        <v>987</v>
      </c>
      <c r="D203" s="3">
        <v>1</v>
      </c>
    </row>
    <row r="204" spans="1:4" x14ac:dyDescent="0.3">
      <c r="A204" t="s">
        <v>498</v>
      </c>
      <c r="B204" s="3">
        <v>19564</v>
      </c>
      <c r="C204" s="3">
        <v>981</v>
      </c>
      <c r="D204" s="3">
        <v>15</v>
      </c>
    </row>
    <row r="205" spans="1:4" x14ac:dyDescent="0.3">
      <c r="A205" t="s">
        <v>565</v>
      </c>
      <c r="B205" s="3">
        <v>6944</v>
      </c>
      <c r="C205" s="3">
        <v>979</v>
      </c>
      <c r="D205" s="3">
        <v>17</v>
      </c>
    </row>
    <row r="206" spans="1:4" x14ac:dyDescent="0.3">
      <c r="A206" t="s">
        <v>566</v>
      </c>
      <c r="B206" s="3">
        <v>5882</v>
      </c>
      <c r="C206" s="3">
        <v>970</v>
      </c>
      <c r="D206" s="3">
        <v>6</v>
      </c>
    </row>
    <row r="207" spans="1:4" x14ac:dyDescent="0.3">
      <c r="A207" t="s">
        <v>567</v>
      </c>
      <c r="B207" s="3">
        <v>6427</v>
      </c>
      <c r="C207" s="3">
        <v>963</v>
      </c>
      <c r="D207" s="3">
        <v>9</v>
      </c>
    </row>
    <row r="208" spans="1:4" x14ac:dyDescent="0.3">
      <c r="A208" t="s">
        <v>499</v>
      </c>
      <c r="B208" s="3">
        <v>8129</v>
      </c>
      <c r="C208" s="3">
        <v>947</v>
      </c>
      <c r="D208" s="3">
        <v>8</v>
      </c>
    </row>
    <row r="209" spans="1:4" x14ac:dyDescent="0.3">
      <c r="A209" t="s">
        <v>506</v>
      </c>
      <c r="B209" s="3">
        <v>8734</v>
      </c>
      <c r="C209" s="3">
        <v>940</v>
      </c>
      <c r="D209" s="3">
        <v>18</v>
      </c>
    </row>
    <row r="210" spans="1:4" x14ac:dyDescent="0.3">
      <c r="A210" t="s">
        <v>458</v>
      </c>
      <c r="B210" s="3">
        <v>8820</v>
      </c>
      <c r="C210" s="3">
        <v>933</v>
      </c>
      <c r="D210" s="3">
        <v>13</v>
      </c>
    </row>
    <row r="211" spans="1:4" x14ac:dyDescent="0.3">
      <c r="A211" t="s">
        <v>472</v>
      </c>
      <c r="B211" s="3">
        <v>7411</v>
      </c>
      <c r="C211" s="3">
        <v>933</v>
      </c>
      <c r="D211" s="3">
        <v>2</v>
      </c>
    </row>
    <row r="212" spans="1:4" x14ac:dyDescent="0.3">
      <c r="A212" t="s">
        <v>568</v>
      </c>
      <c r="B212" s="3">
        <v>7956</v>
      </c>
      <c r="C212" s="3">
        <v>931</v>
      </c>
      <c r="D212" s="3">
        <v>26</v>
      </c>
    </row>
    <row r="213" spans="1:4" x14ac:dyDescent="0.3">
      <c r="A213" t="s">
        <v>485</v>
      </c>
      <c r="B213" s="3">
        <v>6483</v>
      </c>
      <c r="C213" s="3">
        <v>922</v>
      </c>
      <c r="D213" s="3">
        <v>28</v>
      </c>
    </row>
    <row r="214" spans="1:4" x14ac:dyDescent="0.3">
      <c r="A214" t="s">
        <v>569</v>
      </c>
      <c r="B214" s="3">
        <v>7944</v>
      </c>
      <c r="C214" s="3">
        <v>919</v>
      </c>
      <c r="D214" s="3">
        <v>8</v>
      </c>
    </row>
    <row r="215" spans="1:4" x14ac:dyDescent="0.3">
      <c r="A215" t="s">
        <v>561</v>
      </c>
      <c r="B215" s="3">
        <v>6385</v>
      </c>
      <c r="C215" s="3">
        <v>896</v>
      </c>
      <c r="D215" s="3">
        <v>3</v>
      </c>
    </row>
    <row r="216" spans="1:4" x14ac:dyDescent="0.3">
      <c r="A216" t="s">
        <v>570</v>
      </c>
      <c r="B216" s="3">
        <v>7880</v>
      </c>
      <c r="C216" s="3">
        <v>894</v>
      </c>
      <c r="D216" s="3">
        <v>19</v>
      </c>
    </row>
    <row r="217" spans="1:4" x14ac:dyDescent="0.3">
      <c r="A217" t="s">
        <v>458</v>
      </c>
      <c r="B217" s="3">
        <v>6163</v>
      </c>
      <c r="C217" s="3">
        <v>889</v>
      </c>
      <c r="D217" s="3">
        <v>1</v>
      </c>
    </row>
    <row r="218" spans="1:4" x14ac:dyDescent="0.3">
      <c r="A218" t="s">
        <v>492</v>
      </c>
      <c r="B218" s="3">
        <v>5969</v>
      </c>
      <c r="C218" s="3">
        <v>882</v>
      </c>
      <c r="D218" s="3">
        <v>3</v>
      </c>
    </row>
    <row r="219" spans="1:4" x14ac:dyDescent="0.3">
      <c r="A219" t="s">
        <v>494</v>
      </c>
      <c r="B219" s="3">
        <v>8912</v>
      </c>
      <c r="C219" s="3">
        <v>881</v>
      </c>
      <c r="D219" s="3">
        <v>27</v>
      </c>
    </row>
    <row r="220" spans="1:4" x14ac:dyDescent="0.3">
      <c r="A220" t="s">
        <v>571</v>
      </c>
      <c r="B220" s="3">
        <v>6485</v>
      </c>
      <c r="C220" s="3">
        <v>878</v>
      </c>
      <c r="D220" s="3">
        <v>9</v>
      </c>
    </row>
    <row r="221" spans="1:4" x14ac:dyDescent="0.3">
      <c r="A221" t="s">
        <v>572</v>
      </c>
      <c r="B221" s="3">
        <v>6614</v>
      </c>
      <c r="C221" s="3">
        <v>878</v>
      </c>
      <c r="D221" s="3">
        <v>1</v>
      </c>
    </row>
    <row r="222" spans="1:4" x14ac:dyDescent="0.3">
      <c r="A222" t="s">
        <v>573</v>
      </c>
      <c r="B222" s="3">
        <v>5509</v>
      </c>
      <c r="C222" s="3">
        <v>862</v>
      </c>
      <c r="D222" s="3">
        <v>8</v>
      </c>
    </row>
    <row r="223" spans="1:4" x14ac:dyDescent="0.3">
      <c r="A223" t="s">
        <v>472</v>
      </c>
      <c r="B223" s="3">
        <v>7976</v>
      </c>
      <c r="C223" s="3">
        <v>853</v>
      </c>
      <c r="D223" s="3">
        <v>6</v>
      </c>
    </row>
    <row r="224" spans="1:4" x14ac:dyDescent="0.3">
      <c r="A224" t="s">
        <v>564</v>
      </c>
      <c r="B224" s="3">
        <v>6413</v>
      </c>
      <c r="C224" s="3">
        <v>844</v>
      </c>
      <c r="D224" s="3">
        <v>9</v>
      </c>
    </row>
    <row r="225" spans="1:4" x14ac:dyDescent="0.3">
      <c r="A225" t="s">
        <v>502</v>
      </c>
      <c r="B225" s="3">
        <v>6915</v>
      </c>
      <c r="C225" s="3">
        <v>844</v>
      </c>
      <c r="D225" s="3">
        <v>1</v>
      </c>
    </row>
    <row r="226" spans="1:4" x14ac:dyDescent="0.3">
      <c r="A226" t="s">
        <v>458</v>
      </c>
      <c r="B226" s="3">
        <v>8261</v>
      </c>
      <c r="C226" s="3">
        <v>837</v>
      </c>
      <c r="D226" s="3">
        <v>9</v>
      </c>
    </row>
    <row r="227" spans="1:4" x14ac:dyDescent="0.3">
      <c r="A227" t="s">
        <v>458</v>
      </c>
      <c r="B227" s="3">
        <v>7040</v>
      </c>
      <c r="C227" s="3">
        <v>827</v>
      </c>
      <c r="D227" s="3">
        <v>7</v>
      </c>
    </row>
    <row r="228" spans="1:4" x14ac:dyDescent="0.3">
      <c r="A228" t="s">
        <v>506</v>
      </c>
      <c r="B228" s="3">
        <v>6870</v>
      </c>
      <c r="C228" s="3">
        <v>826</v>
      </c>
      <c r="D228" s="3">
        <v>14</v>
      </c>
    </row>
    <row r="229" spans="1:4" x14ac:dyDescent="0.3">
      <c r="A229" t="s">
        <v>574</v>
      </c>
      <c r="B229" s="3">
        <v>6724</v>
      </c>
      <c r="C229" s="3">
        <v>818</v>
      </c>
      <c r="D229" s="3">
        <v>1</v>
      </c>
    </row>
    <row r="230" spans="1:4" x14ac:dyDescent="0.3">
      <c r="A230" t="s">
        <v>575</v>
      </c>
      <c r="B230" s="3">
        <v>5450</v>
      </c>
      <c r="C230" s="3">
        <v>814</v>
      </c>
      <c r="D230" s="3">
        <v>37</v>
      </c>
    </row>
    <row r="231" spans="1:4" x14ac:dyDescent="0.3">
      <c r="A231" t="s">
        <v>559</v>
      </c>
      <c r="B231" s="3">
        <v>3923</v>
      </c>
      <c r="C231" s="3">
        <v>810</v>
      </c>
      <c r="D231" s="3">
        <v>4</v>
      </c>
    </row>
    <row r="232" spans="1:4" x14ac:dyDescent="0.3">
      <c r="A232" t="s">
        <v>576</v>
      </c>
      <c r="B232" s="3">
        <v>6062</v>
      </c>
      <c r="C232" s="3">
        <v>804</v>
      </c>
      <c r="D232" s="3">
        <v>2</v>
      </c>
    </row>
    <row r="233" spans="1:4" x14ac:dyDescent="0.3">
      <c r="A233" t="s">
        <v>577</v>
      </c>
      <c r="B233" s="3">
        <v>5571</v>
      </c>
      <c r="C233" s="3">
        <v>790</v>
      </c>
      <c r="D233" s="3">
        <v>9</v>
      </c>
    </row>
    <row r="234" spans="1:4" x14ac:dyDescent="0.3">
      <c r="A234" t="s">
        <v>578</v>
      </c>
      <c r="B234" s="3">
        <v>7198</v>
      </c>
      <c r="C234" s="3">
        <v>785</v>
      </c>
      <c r="D234" s="3">
        <v>9</v>
      </c>
    </row>
    <row r="235" spans="1:4" x14ac:dyDescent="0.3">
      <c r="A235" t="s">
        <v>579</v>
      </c>
      <c r="B235" s="3">
        <v>6589</v>
      </c>
      <c r="C235" s="3">
        <v>783</v>
      </c>
      <c r="D235" s="3">
        <v>8</v>
      </c>
    </row>
    <row r="236" spans="1:4" x14ac:dyDescent="0.3">
      <c r="A236" t="s">
        <v>580</v>
      </c>
      <c r="B236" s="3">
        <v>5755</v>
      </c>
      <c r="C236" s="3">
        <v>766</v>
      </c>
      <c r="D236" s="3">
        <v>12</v>
      </c>
    </row>
    <row r="237" spans="1:4" x14ac:dyDescent="0.3">
      <c r="A237" t="s">
        <v>581</v>
      </c>
      <c r="B237" s="3">
        <v>5615</v>
      </c>
      <c r="C237" s="3">
        <v>766</v>
      </c>
      <c r="D237" s="3">
        <v>3</v>
      </c>
    </row>
    <row r="238" spans="1:4" x14ac:dyDescent="0.3">
      <c r="A238" t="s">
        <v>582</v>
      </c>
      <c r="B238" s="3">
        <v>3163</v>
      </c>
      <c r="C238" s="3">
        <v>765</v>
      </c>
      <c r="D238" s="3">
        <v>0</v>
      </c>
    </row>
    <row r="239" spans="1:4" x14ac:dyDescent="0.3">
      <c r="A239" t="s">
        <v>518</v>
      </c>
      <c r="B239" s="3">
        <v>5280</v>
      </c>
      <c r="C239" s="3">
        <v>763</v>
      </c>
      <c r="D239" s="3">
        <v>15</v>
      </c>
    </row>
    <row r="240" spans="1:4" x14ac:dyDescent="0.3">
      <c r="A240" t="s">
        <v>564</v>
      </c>
      <c r="B240" s="3">
        <v>6162</v>
      </c>
      <c r="C240" s="3">
        <v>756</v>
      </c>
      <c r="D240" s="3">
        <v>1</v>
      </c>
    </row>
    <row r="241" spans="1:4" x14ac:dyDescent="0.3">
      <c r="A241" t="s">
        <v>583</v>
      </c>
      <c r="B241" s="3">
        <v>7244</v>
      </c>
      <c r="C241" s="3">
        <v>755</v>
      </c>
      <c r="D241" s="3">
        <v>34</v>
      </c>
    </row>
    <row r="242" spans="1:4" x14ac:dyDescent="0.3">
      <c r="A242" t="s">
        <v>584</v>
      </c>
      <c r="B242" s="3">
        <v>5270</v>
      </c>
      <c r="C242" s="3">
        <v>749</v>
      </c>
      <c r="D242" s="3">
        <v>14</v>
      </c>
    </row>
    <row r="243" spans="1:4" x14ac:dyDescent="0.3">
      <c r="A243" t="s">
        <v>585</v>
      </c>
      <c r="B243" s="3">
        <v>5102</v>
      </c>
      <c r="C243" s="3">
        <v>747</v>
      </c>
      <c r="D243" s="3">
        <v>13</v>
      </c>
    </row>
    <row r="244" spans="1:4" x14ac:dyDescent="0.3">
      <c r="A244" t="s">
        <v>526</v>
      </c>
      <c r="B244" s="3">
        <v>9872</v>
      </c>
      <c r="C244" s="3">
        <v>746</v>
      </c>
      <c r="D244" s="3">
        <v>14</v>
      </c>
    </row>
    <row r="245" spans="1:4" x14ac:dyDescent="0.3">
      <c r="A245" t="s">
        <v>497</v>
      </c>
      <c r="B245" s="3">
        <v>6680</v>
      </c>
      <c r="C245" s="3">
        <v>744</v>
      </c>
      <c r="D245" s="3">
        <v>2</v>
      </c>
    </row>
    <row r="246" spans="1:4" x14ac:dyDescent="0.3">
      <c r="A246" t="s">
        <v>458</v>
      </c>
      <c r="B246" s="3">
        <v>9280</v>
      </c>
      <c r="C246" s="3">
        <v>743</v>
      </c>
      <c r="D246" s="3">
        <v>5</v>
      </c>
    </row>
    <row r="247" spans="1:4" x14ac:dyDescent="0.3">
      <c r="A247" t="s">
        <v>492</v>
      </c>
      <c r="B247" s="3">
        <v>4810</v>
      </c>
      <c r="C247" s="3">
        <v>733</v>
      </c>
      <c r="D247" s="3">
        <v>2</v>
      </c>
    </row>
    <row r="248" spans="1:4" x14ac:dyDescent="0.3">
      <c r="A248" t="s">
        <v>586</v>
      </c>
      <c r="B248" s="3">
        <v>5505</v>
      </c>
      <c r="C248" s="3">
        <v>732</v>
      </c>
      <c r="D248" s="3">
        <v>4</v>
      </c>
    </row>
    <row r="249" spans="1:4" x14ac:dyDescent="0.3">
      <c r="A249" t="s">
        <v>466</v>
      </c>
      <c r="B249" s="3">
        <v>6666</v>
      </c>
      <c r="C249" s="3">
        <v>728</v>
      </c>
      <c r="D249" s="3">
        <v>5</v>
      </c>
    </row>
    <row r="250" spans="1:4" x14ac:dyDescent="0.3">
      <c r="A250" t="s">
        <v>505</v>
      </c>
      <c r="B250" s="3">
        <v>6211</v>
      </c>
      <c r="C250" s="3">
        <v>727</v>
      </c>
      <c r="D250" s="3">
        <v>1</v>
      </c>
    </row>
    <row r="251" spans="1:4" x14ac:dyDescent="0.3">
      <c r="A251" t="s">
        <v>587</v>
      </c>
      <c r="B251" s="3">
        <v>5858</v>
      </c>
      <c r="C251" s="3">
        <v>723</v>
      </c>
      <c r="D251" s="3">
        <v>6</v>
      </c>
    </row>
    <row r="252" spans="1:4" x14ac:dyDescent="0.3">
      <c r="A252" t="s">
        <v>494</v>
      </c>
      <c r="B252" s="3">
        <v>7089</v>
      </c>
      <c r="C252" s="3">
        <v>720</v>
      </c>
      <c r="D252" s="3">
        <v>2</v>
      </c>
    </row>
    <row r="253" spans="1:4" x14ac:dyDescent="0.3">
      <c r="A253" t="s">
        <v>588</v>
      </c>
      <c r="B253" s="3">
        <v>5272</v>
      </c>
      <c r="C253" s="3">
        <v>708</v>
      </c>
      <c r="D253" s="3">
        <v>4</v>
      </c>
    </row>
    <row r="254" spans="1:4" x14ac:dyDescent="0.3">
      <c r="A254" t="s">
        <v>589</v>
      </c>
      <c r="B254" s="3">
        <v>5277</v>
      </c>
      <c r="C254" s="3">
        <v>703</v>
      </c>
      <c r="D254" s="3">
        <v>11</v>
      </c>
    </row>
    <row r="255" spans="1:4" x14ac:dyDescent="0.3">
      <c r="A255" t="s">
        <v>462</v>
      </c>
      <c r="B255" s="3">
        <v>5339</v>
      </c>
      <c r="C255" s="3">
        <v>703</v>
      </c>
      <c r="D255" s="3">
        <v>4</v>
      </c>
    </row>
    <row r="256" spans="1:4" x14ac:dyDescent="0.3">
      <c r="A256" t="s">
        <v>506</v>
      </c>
      <c r="B256" s="3">
        <v>5866</v>
      </c>
      <c r="C256" s="3">
        <v>703</v>
      </c>
      <c r="D256" s="3">
        <v>18</v>
      </c>
    </row>
    <row r="257" spans="1:4" x14ac:dyDescent="0.3">
      <c r="A257" t="s">
        <v>499</v>
      </c>
      <c r="B257" s="3">
        <v>5681</v>
      </c>
      <c r="C257" s="3">
        <v>700</v>
      </c>
      <c r="D257" s="3">
        <v>9</v>
      </c>
    </row>
    <row r="258" spans="1:4" x14ac:dyDescent="0.3">
      <c r="A258" t="s">
        <v>590</v>
      </c>
      <c r="B258" s="3">
        <v>4922</v>
      </c>
      <c r="C258" s="3">
        <v>696</v>
      </c>
      <c r="D258" s="3">
        <v>7</v>
      </c>
    </row>
    <row r="259" spans="1:4" x14ac:dyDescent="0.3">
      <c r="A259" t="s">
        <v>554</v>
      </c>
      <c r="B259" s="3">
        <v>5891</v>
      </c>
      <c r="C259" s="3">
        <v>684</v>
      </c>
      <c r="D259" s="3">
        <v>29</v>
      </c>
    </row>
    <row r="260" spans="1:4" x14ac:dyDescent="0.3">
      <c r="A260" t="s">
        <v>591</v>
      </c>
      <c r="B260" s="3">
        <v>5015</v>
      </c>
      <c r="C260" s="3">
        <v>682</v>
      </c>
      <c r="D260" s="3">
        <v>6</v>
      </c>
    </row>
    <row r="261" spans="1:4" x14ac:dyDescent="0.3">
      <c r="A261" t="s">
        <v>492</v>
      </c>
      <c r="B261" s="3">
        <v>6609</v>
      </c>
      <c r="C261" s="3">
        <v>681</v>
      </c>
      <c r="D261" s="3">
        <v>4</v>
      </c>
    </row>
    <row r="262" spans="1:4" x14ac:dyDescent="0.3">
      <c r="A262" t="s">
        <v>573</v>
      </c>
      <c r="B262" s="3">
        <v>4124</v>
      </c>
      <c r="C262" s="3">
        <v>673</v>
      </c>
      <c r="D262" s="3">
        <v>1</v>
      </c>
    </row>
    <row r="263" spans="1:4" x14ac:dyDescent="0.3">
      <c r="A263" t="s">
        <v>483</v>
      </c>
      <c r="B263" s="3">
        <v>6230</v>
      </c>
      <c r="C263" s="3">
        <v>661</v>
      </c>
      <c r="D263" s="3">
        <v>24</v>
      </c>
    </row>
    <row r="264" spans="1:4" x14ac:dyDescent="0.3">
      <c r="A264" t="s">
        <v>492</v>
      </c>
      <c r="B264" s="3">
        <v>4927</v>
      </c>
      <c r="C264" s="3">
        <v>655</v>
      </c>
      <c r="D264" s="3">
        <v>1</v>
      </c>
    </row>
    <row r="265" spans="1:4" x14ac:dyDescent="0.3">
      <c r="A265" t="s">
        <v>592</v>
      </c>
      <c r="B265" s="3">
        <v>5605</v>
      </c>
      <c r="C265" s="3">
        <v>652</v>
      </c>
      <c r="D265" s="3">
        <v>18</v>
      </c>
    </row>
    <row r="266" spans="1:4" x14ac:dyDescent="0.3">
      <c r="A266" t="s">
        <v>482</v>
      </c>
      <c r="B266" s="3">
        <v>5739</v>
      </c>
      <c r="C266" s="3">
        <v>647</v>
      </c>
      <c r="D266" s="3">
        <v>4</v>
      </c>
    </row>
    <row r="267" spans="1:4" x14ac:dyDescent="0.3">
      <c r="A267" t="s">
        <v>470</v>
      </c>
      <c r="B267" s="3">
        <v>5545</v>
      </c>
      <c r="C267" s="3">
        <v>643</v>
      </c>
      <c r="D267" s="3">
        <v>1</v>
      </c>
    </row>
    <row r="268" spans="1:4" x14ac:dyDescent="0.3">
      <c r="A268" t="s">
        <v>593</v>
      </c>
      <c r="B268" s="3">
        <v>4226</v>
      </c>
      <c r="C268" s="3">
        <v>637</v>
      </c>
      <c r="D268" s="3">
        <v>9</v>
      </c>
    </row>
    <row r="269" spans="1:4" x14ac:dyDescent="0.3">
      <c r="A269" t="s">
        <v>594</v>
      </c>
      <c r="B269" s="3">
        <v>8236</v>
      </c>
      <c r="C269" s="3">
        <v>634</v>
      </c>
      <c r="D269" s="3">
        <v>6</v>
      </c>
    </row>
    <row r="270" spans="1:4" x14ac:dyDescent="0.3">
      <c r="A270" t="s">
        <v>595</v>
      </c>
      <c r="B270" s="3">
        <v>3922</v>
      </c>
      <c r="C270" s="3">
        <v>631</v>
      </c>
      <c r="D270" s="3">
        <v>0</v>
      </c>
    </row>
    <row r="271" spans="1:4" x14ac:dyDescent="0.3">
      <c r="A271" t="s">
        <v>596</v>
      </c>
      <c r="B271" s="3">
        <v>5238</v>
      </c>
      <c r="C271" s="3">
        <v>628</v>
      </c>
      <c r="D271" s="3">
        <v>24</v>
      </c>
    </row>
    <row r="272" spans="1:4" x14ac:dyDescent="0.3">
      <c r="A272" t="s">
        <v>597</v>
      </c>
      <c r="B272" s="3">
        <v>6944</v>
      </c>
      <c r="C272" s="3">
        <v>626</v>
      </c>
      <c r="D272" s="3">
        <v>13</v>
      </c>
    </row>
    <row r="273" spans="1:4" x14ac:dyDescent="0.3">
      <c r="A273" t="s">
        <v>504</v>
      </c>
      <c r="B273" s="3">
        <v>3694</v>
      </c>
      <c r="C273" s="3">
        <v>621</v>
      </c>
      <c r="D273" s="3">
        <v>3</v>
      </c>
    </row>
    <row r="274" spans="1:4" x14ac:dyDescent="0.3">
      <c r="A274" t="s">
        <v>598</v>
      </c>
      <c r="B274" s="3">
        <v>6182</v>
      </c>
      <c r="C274" s="3">
        <v>619</v>
      </c>
      <c r="D274" s="3">
        <v>1</v>
      </c>
    </row>
    <row r="275" spans="1:4" x14ac:dyDescent="0.3">
      <c r="A275" t="s">
        <v>599</v>
      </c>
      <c r="B275" s="3">
        <v>5117</v>
      </c>
      <c r="C275" s="3">
        <v>614</v>
      </c>
      <c r="D275" s="3">
        <v>26</v>
      </c>
    </row>
    <row r="276" spans="1:4" x14ac:dyDescent="0.3">
      <c r="A276" t="s">
        <v>484</v>
      </c>
      <c r="B276" s="3">
        <v>4605</v>
      </c>
      <c r="C276" s="3">
        <v>606</v>
      </c>
      <c r="D276" s="3">
        <v>4</v>
      </c>
    </row>
    <row r="277" spans="1:4" x14ac:dyDescent="0.3">
      <c r="A277" t="s">
        <v>499</v>
      </c>
      <c r="B277" s="3">
        <v>5376</v>
      </c>
      <c r="C277" s="3">
        <v>589</v>
      </c>
      <c r="D277" s="3">
        <v>0</v>
      </c>
    </row>
    <row r="278" spans="1:4" x14ac:dyDescent="0.3">
      <c r="A278" t="s">
        <v>600</v>
      </c>
      <c r="B278" s="3">
        <v>3820</v>
      </c>
      <c r="C278" s="3">
        <v>575</v>
      </c>
      <c r="D278" s="3">
        <v>1</v>
      </c>
    </row>
    <row r="279" spans="1:4" x14ac:dyDescent="0.3">
      <c r="A279" t="s">
        <v>601</v>
      </c>
      <c r="B279" s="3">
        <v>2873</v>
      </c>
      <c r="C279" s="3">
        <v>574</v>
      </c>
      <c r="D279" s="3">
        <v>3</v>
      </c>
    </row>
    <row r="280" spans="1:4" x14ac:dyDescent="0.3">
      <c r="A280" t="s">
        <v>564</v>
      </c>
      <c r="B280" s="3">
        <v>4464</v>
      </c>
      <c r="C280" s="3">
        <v>566</v>
      </c>
      <c r="D280" s="3">
        <v>2</v>
      </c>
    </row>
    <row r="281" spans="1:4" x14ac:dyDescent="0.3">
      <c r="A281" t="s">
        <v>502</v>
      </c>
      <c r="B281" s="3">
        <v>3350</v>
      </c>
      <c r="C281" s="3">
        <v>565</v>
      </c>
      <c r="D281" s="3">
        <v>2</v>
      </c>
    </row>
    <row r="282" spans="1:4" x14ac:dyDescent="0.3">
      <c r="A282" t="s">
        <v>520</v>
      </c>
      <c r="B282" s="3">
        <v>24325</v>
      </c>
      <c r="C282" s="3">
        <v>562</v>
      </c>
      <c r="D282" s="3">
        <v>23</v>
      </c>
    </row>
    <row r="283" spans="1:4" x14ac:dyDescent="0.3">
      <c r="A283" t="s">
        <v>602</v>
      </c>
      <c r="B283" s="3">
        <v>3724</v>
      </c>
      <c r="C283" s="3">
        <v>553</v>
      </c>
      <c r="D283" s="3">
        <v>1</v>
      </c>
    </row>
    <row r="284" spans="1:4" x14ac:dyDescent="0.3">
      <c r="A284" t="s">
        <v>603</v>
      </c>
      <c r="B284" s="3">
        <v>4251</v>
      </c>
      <c r="C284" s="3">
        <v>550</v>
      </c>
      <c r="D284" s="3">
        <v>5</v>
      </c>
    </row>
    <row r="285" spans="1:4" x14ac:dyDescent="0.3">
      <c r="A285" t="s">
        <v>604</v>
      </c>
      <c r="B285" s="3">
        <v>4140</v>
      </c>
      <c r="C285" s="3">
        <v>542</v>
      </c>
      <c r="D285" s="3">
        <v>11</v>
      </c>
    </row>
    <row r="286" spans="1:4" x14ac:dyDescent="0.3">
      <c r="A286" t="s">
        <v>564</v>
      </c>
      <c r="B286" s="3">
        <v>4003</v>
      </c>
      <c r="C286" s="3">
        <v>539</v>
      </c>
      <c r="D286" s="3">
        <v>0</v>
      </c>
    </row>
    <row r="287" spans="1:4" x14ac:dyDescent="0.3">
      <c r="A287" t="s">
        <v>496</v>
      </c>
      <c r="B287" s="3">
        <v>4907</v>
      </c>
      <c r="C287" s="3">
        <v>529</v>
      </c>
      <c r="D287" s="3">
        <v>1</v>
      </c>
    </row>
    <row r="288" spans="1:4" x14ac:dyDescent="0.3">
      <c r="A288" t="s">
        <v>605</v>
      </c>
      <c r="B288" s="3">
        <v>4029</v>
      </c>
      <c r="C288" s="3">
        <v>519</v>
      </c>
      <c r="D288" s="3">
        <v>3</v>
      </c>
    </row>
    <row r="289" spans="1:4" x14ac:dyDescent="0.3">
      <c r="A289" t="s">
        <v>606</v>
      </c>
      <c r="B289" s="3">
        <v>4111</v>
      </c>
      <c r="C289" s="3">
        <v>518</v>
      </c>
      <c r="D289" s="3">
        <v>3</v>
      </c>
    </row>
    <row r="290" spans="1:4" x14ac:dyDescent="0.3">
      <c r="A290" t="s">
        <v>607</v>
      </c>
      <c r="B290" s="3">
        <v>8765</v>
      </c>
      <c r="C290" s="3">
        <v>511</v>
      </c>
      <c r="D290" s="3">
        <v>27</v>
      </c>
    </row>
    <row r="291" spans="1:4" x14ac:dyDescent="0.3">
      <c r="A291" t="s">
        <v>492</v>
      </c>
      <c r="B291" s="3">
        <v>4116</v>
      </c>
      <c r="C291" s="3">
        <v>503</v>
      </c>
      <c r="D291" s="3">
        <v>0</v>
      </c>
    </row>
    <row r="292" spans="1:4" x14ac:dyDescent="0.3">
      <c r="A292" t="s">
        <v>608</v>
      </c>
      <c r="B292" s="3">
        <v>3782</v>
      </c>
      <c r="C292" s="3">
        <v>502</v>
      </c>
      <c r="D292" s="3">
        <v>25</v>
      </c>
    </row>
    <row r="293" spans="1:4" x14ac:dyDescent="0.3">
      <c r="A293" t="s">
        <v>492</v>
      </c>
      <c r="B293" s="3">
        <v>3037</v>
      </c>
      <c r="C293" s="3">
        <v>499</v>
      </c>
      <c r="D293" s="3">
        <v>2</v>
      </c>
    </row>
    <row r="294" spans="1:4" x14ac:dyDescent="0.3">
      <c r="A294" t="s">
        <v>609</v>
      </c>
      <c r="B294" s="3">
        <v>2140</v>
      </c>
      <c r="C294" s="3">
        <v>494</v>
      </c>
      <c r="D294" s="3">
        <v>0</v>
      </c>
    </row>
    <row r="295" spans="1:4" x14ac:dyDescent="0.3">
      <c r="A295" t="s">
        <v>502</v>
      </c>
      <c r="B295" s="3">
        <v>5935</v>
      </c>
      <c r="C295" s="3">
        <v>493</v>
      </c>
      <c r="D295" s="3">
        <v>7</v>
      </c>
    </row>
    <row r="296" spans="1:4" x14ac:dyDescent="0.3">
      <c r="A296" t="s">
        <v>610</v>
      </c>
      <c r="B296" s="3">
        <v>7174</v>
      </c>
      <c r="C296" s="3">
        <v>488</v>
      </c>
      <c r="D296" s="3">
        <v>1</v>
      </c>
    </row>
    <row r="297" spans="1:4" x14ac:dyDescent="0.3">
      <c r="A297" t="s">
        <v>530</v>
      </c>
      <c r="B297" s="3">
        <v>4386</v>
      </c>
      <c r="C297" s="3">
        <v>487</v>
      </c>
      <c r="D297" s="3">
        <v>2</v>
      </c>
    </row>
    <row r="298" spans="1:4" x14ac:dyDescent="0.3">
      <c r="A298" t="s">
        <v>506</v>
      </c>
      <c r="B298" s="3">
        <v>4874</v>
      </c>
      <c r="C298" s="3">
        <v>487</v>
      </c>
      <c r="D298" s="3">
        <v>49</v>
      </c>
    </row>
    <row r="299" spans="1:4" x14ac:dyDescent="0.3">
      <c r="A299" t="s">
        <v>519</v>
      </c>
      <c r="B299" s="3">
        <v>3194</v>
      </c>
      <c r="C299" s="3">
        <v>476</v>
      </c>
      <c r="D299" s="3">
        <v>3</v>
      </c>
    </row>
    <row r="300" spans="1:4" x14ac:dyDescent="0.3">
      <c r="A300" t="s">
        <v>611</v>
      </c>
      <c r="B300" s="3">
        <v>4424</v>
      </c>
      <c r="C300" s="3">
        <v>476</v>
      </c>
      <c r="D300" s="3">
        <v>19</v>
      </c>
    </row>
    <row r="301" spans="1:4" x14ac:dyDescent="0.3">
      <c r="A301" t="s">
        <v>597</v>
      </c>
      <c r="B301" s="3">
        <v>4037</v>
      </c>
      <c r="C301" s="3">
        <v>470</v>
      </c>
      <c r="D301" s="3">
        <v>7</v>
      </c>
    </row>
    <row r="302" spans="1:4" x14ac:dyDescent="0.3">
      <c r="A302" t="s">
        <v>495</v>
      </c>
      <c r="B302" s="3">
        <v>4749</v>
      </c>
      <c r="C302" s="3">
        <v>467</v>
      </c>
      <c r="D302" s="3">
        <v>9</v>
      </c>
    </row>
    <row r="303" spans="1:4" x14ac:dyDescent="0.3">
      <c r="A303" t="s">
        <v>532</v>
      </c>
      <c r="B303" s="3">
        <v>5568</v>
      </c>
      <c r="C303" s="3">
        <v>462</v>
      </c>
      <c r="D303" s="3">
        <v>7</v>
      </c>
    </row>
    <row r="304" spans="1:4" x14ac:dyDescent="0.3">
      <c r="A304" t="s">
        <v>612</v>
      </c>
      <c r="B304" s="3">
        <v>3784</v>
      </c>
      <c r="C304" s="3">
        <v>458</v>
      </c>
      <c r="D304" s="3">
        <v>6</v>
      </c>
    </row>
    <row r="305" spans="1:4" x14ac:dyDescent="0.3">
      <c r="A305" t="s">
        <v>464</v>
      </c>
      <c r="B305" s="3">
        <v>3805</v>
      </c>
      <c r="C305" s="3">
        <v>446</v>
      </c>
      <c r="D305" s="3">
        <v>2</v>
      </c>
    </row>
    <row r="306" spans="1:4" x14ac:dyDescent="0.3">
      <c r="A306" t="s">
        <v>527</v>
      </c>
      <c r="B306" s="3">
        <v>5163</v>
      </c>
      <c r="C306" s="3">
        <v>446</v>
      </c>
      <c r="D306" s="3">
        <v>1</v>
      </c>
    </row>
    <row r="307" spans="1:4" x14ac:dyDescent="0.3">
      <c r="A307" t="s">
        <v>583</v>
      </c>
      <c r="B307" s="3">
        <v>12221</v>
      </c>
      <c r="C307" s="3">
        <v>434</v>
      </c>
      <c r="D307" s="3">
        <v>4</v>
      </c>
    </row>
    <row r="308" spans="1:4" x14ac:dyDescent="0.3">
      <c r="A308" t="s">
        <v>492</v>
      </c>
      <c r="B308" s="3">
        <v>3229</v>
      </c>
      <c r="C308" s="3">
        <v>430</v>
      </c>
      <c r="D308" s="3">
        <v>1</v>
      </c>
    </row>
    <row r="309" spans="1:4" x14ac:dyDescent="0.3">
      <c r="A309" t="s">
        <v>484</v>
      </c>
      <c r="B309" s="3">
        <v>3869</v>
      </c>
      <c r="C309" s="3">
        <v>425</v>
      </c>
      <c r="D309" s="3">
        <v>2</v>
      </c>
    </row>
    <row r="310" spans="1:4" x14ac:dyDescent="0.3">
      <c r="A310" t="s">
        <v>488</v>
      </c>
      <c r="B310" s="3">
        <v>7767</v>
      </c>
      <c r="C310" s="3">
        <v>421</v>
      </c>
      <c r="D310" s="3">
        <v>1</v>
      </c>
    </row>
    <row r="311" spans="1:4" x14ac:dyDescent="0.3">
      <c r="A311" t="s">
        <v>613</v>
      </c>
      <c r="B311" s="3">
        <v>4428</v>
      </c>
      <c r="C311" s="3">
        <v>420</v>
      </c>
      <c r="D311" s="3">
        <v>1</v>
      </c>
    </row>
    <row r="312" spans="1:4" x14ac:dyDescent="0.3">
      <c r="A312" t="s">
        <v>614</v>
      </c>
      <c r="B312" s="3">
        <v>4783</v>
      </c>
      <c r="C312" s="3">
        <v>418</v>
      </c>
      <c r="D312" s="3">
        <v>0</v>
      </c>
    </row>
    <row r="313" spans="1:4" x14ac:dyDescent="0.3">
      <c r="A313" t="s">
        <v>458</v>
      </c>
      <c r="B313" s="3">
        <v>4434</v>
      </c>
      <c r="C313" s="3">
        <v>417</v>
      </c>
      <c r="D313" s="3">
        <v>4</v>
      </c>
    </row>
    <row r="314" spans="1:4" x14ac:dyDescent="0.3">
      <c r="A314" t="s">
        <v>458</v>
      </c>
      <c r="B314" s="3">
        <v>4194</v>
      </c>
      <c r="C314" s="3">
        <v>417</v>
      </c>
      <c r="D314" s="3">
        <v>5</v>
      </c>
    </row>
    <row r="315" spans="1:4" x14ac:dyDescent="0.3">
      <c r="A315" t="s">
        <v>613</v>
      </c>
      <c r="B315" s="3">
        <v>2718</v>
      </c>
      <c r="C315" s="3">
        <v>411</v>
      </c>
      <c r="D315" s="3">
        <v>1</v>
      </c>
    </row>
    <row r="316" spans="1:4" x14ac:dyDescent="0.3">
      <c r="A316" t="s">
        <v>530</v>
      </c>
      <c r="B316" s="3">
        <v>5137</v>
      </c>
      <c r="C316" s="3">
        <v>410</v>
      </c>
      <c r="D316" s="3">
        <v>2</v>
      </c>
    </row>
    <row r="317" spans="1:4" x14ac:dyDescent="0.3">
      <c r="A317" t="s">
        <v>505</v>
      </c>
      <c r="B317" s="3">
        <v>3862</v>
      </c>
      <c r="C317" s="3">
        <v>410</v>
      </c>
      <c r="D317" s="3">
        <v>2</v>
      </c>
    </row>
    <row r="318" spans="1:4" x14ac:dyDescent="0.3">
      <c r="A318" t="s">
        <v>535</v>
      </c>
      <c r="B318" s="3">
        <v>5047</v>
      </c>
      <c r="C318" s="3">
        <v>408</v>
      </c>
      <c r="D318" s="3">
        <v>1</v>
      </c>
    </row>
    <row r="319" spans="1:4" x14ac:dyDescent="0.3">
      <c r="A319" t="s">
        <v>484</v>
      </c>
      <c r="B319" s="3">
        <v>2363</v>
      </c>
      <c r="C319" s="3">
        <v>408</v>
      </c>
      <c r="D319" s="3">
        <v>1</v>
      </c>
    </row>
    <row r="320" spans="1:4" x14ac:dyDescent="0.3">
      <c r="A320" t="s">
        <v>615</v>
      </c>
      <c r="B320" s="3">
        <v>3260</v>
      </c>
      <c r="C320" s="3">
        <v>405</v>
      </c>
      <c r="D320" s="3">
        <v>3</v>
      </c>
    </row>
    <row r="321" spans="1:4" x14ac:dyDescent="0.3">
      <c r="A321" t="s">
        <v>616</v>
      </c>
      <c r="B321" s="3">
        <v>2644</v>
      </c>
      <c r="C321" s="3">
        <v>400</v>
      </c>
      <c r="D321" s="3">
        <v>1</v>
      </c>
    </row>
    <row r="322" spans="1:4" x14ac:dyDescent="0.3">
      <c r="A322" t="s">
        <v>585</v>
      </c>
      <c r="B322" s="3">
        <v>3441</v>
      </c>
      <c r="C322" s="3">
        <v>398</v>
      </c>
      <c r="D322" s="3">
        <v>1</v>
      </c>
    </row>
    <row r="323" spans="1:4" x14ac:dyDescent="0.3">
      <c r="A323" t="s">
        <v>617</v>
      </c>
      <c r="B323" s="3">
        <v>5592</v>
      </c>
      <c r="C323" s="3">
        <v>397</v>
      </c>
      <c r="D323" s="3">
        <v>3</v>
      </c>
    </row>
    <row r="324" spans="1:4" x14ac:dyDescent="0.3">
      <c r="A324" t="s">
        <v>618</v>
      </c>
      <c r="B324" s="3">
        <v>3907</v>
      </c>
      <c r="C324" s="3">
        <v>397</v>
      </c>
      <c r="D324" s="3">
        <v>42</v>
      </c>
    </row>
    <row r="325" spans="1:4" x14ac:dyDescent="0.3">
      <c r="A325" t="s">
        <v>498</v>
      </c>
      <c r="B325" s="3">
        <v>5289</v>
      </c>
      <c r="C325" s="3">
        <v>392</v>
      </c>
      <c r="D325" s="3">
        <v>10</v>
      </c>
    </row>
    <row r="326" spans="1:4" x14ac:dyDescent="0.3">
      <c r="A326" t="s">
        <v>523</v>
      </c>
      <c r="B326" s="3">
        <v>4639</v>
      </c>
      <c r="C326" s="3">
        <v>391</v>
      </c>
      <c r="D326" s="3">
        <v>2</v>
      </c>
    </row>
    <row r="327" spans="1:4" x14ac:dyDescent="0.3">
      <c r="A327" t="s">
        <v>619</v>
      </c>
      <c r="B327" s="3">
        <v>6646</v>
      </c>
      <c r="C327" s="3">
        <v>390</v>
      </c>
      <c r="D327" s="3">
        <v>16</v>
      </c>
    </row>
    <row r="328" spans="1:4" x14ac:dyDescent="0.3">
      <c r="A328" t="s">
        <v>587</v>
      </c>
      <c r="B328" s="3">
        <v>2977</v>
      </c>
      <c r="C328" s="3">
        <v>389</v>
      </c>
      <c r="D328" s="3">
        <v>4</v>
      </c>
    </row>
    <row r="329" spans="1:4" x14ac:dyDescent="0.3">
      <c r="A329" t="s">
        <v>541</v>
      </c>
      <c r="B329" s="3">
        <v>3444</v>
      </c>
      <c r="C329" s="3">
        <v>388</v>
      </c>
      <c r="D329" s="3">
        <v>2</v>
      </c>
    </row>
    <row r="330" spans="1:4" x14ac:dyDescent="0.3">
      <c r="A330" t="s">
        <v>620</v>
      </c>
      <c r="B330" s="3">
        <v>3644</v>
      </c>
      <c r="C330" s="3">
        <v>386</v>
      </c>
      <c r="D330" s="3">
        <v>4</v>
      </c>
    </row>
    <row r="331" spans="1:4" x14ac:dyDescent="0.3">
      <c r="A331" t="s">
        <v>502</v>
      </c>
      <c r="B331" s="3">
        <v>4280</v>
      </c>
      <c r="C331" s="3">
        <v>378</v>
      </c>
      <c r="D331" s="3">
        <v>4</v>
      </c>
    </row>
    <row r="332" spans="1:4" x14ac:dyDescent="0.3">
      <c r="A332" t="s">
        <v>586</v>
      </c>
      <c r="B332" s="3">
        <v>2792</v>
      </c>
      <c r="C332" s="3">
        <v>377</v>
      </c>
      <c r="D332" s="3">
        <v>9</v>
      </c>
    </row>
    <row r="333" spans="1:4" x14ac:dyDescent="0.3">
      <c r="A333" t="s">
        <v>564</v>
      </c>
      <c r="B333" s="3">
        <v>3017</v>
      </c>
      <c r="C333" s="3">
        <v>369</v>
      </c>
      <c r="D333" s="3">
        <v>1</v>
      </c>
    </row>
    <row r="334" spans="1:4" x14ac:dyDescent="0.3">
      <c r="A334" t="s">
        <v>506</v>
      </c>
      <c r="B334" s="3">
        <v>4558</v>
      </c>
      <c r="C334" s="3">
        <v>367</v>
      </c>
      <c r="D334" s="3">
        <v>5</v>
      </c>
    </row>
    <row r="335" spans="1:4" x14ac:dyDescent="0.3">
      <c r="A335" t="s">
        <v>472</v>
      </c>
      <c r="B335" s="3">
        <v>2464</v>
      </c>
      <c r="C335" s="3">
        <v>366</v>
      </c>
      <c r="D335" s="3">
        <v>0</v>
      </c>
    </row>
    <row r="336" spans="1:4" x14ac:dyDescent="0.3">
      <c r="A336" t="s">
        <v>557</v>
      </c>
      <c r="B336" s="3">
        <v>3240</v>
      </c>
      <c r="C336" s="3">
        <v>366</v>
      </c>
      <c r="D336" s="3">
        <v>13</v>
      </c>
    </row>
    <row r="337" spans="1:4" x14ac:dyDescent="0.3">
      <c r="A337" t="s">
        <v>582</v>
      </c>
      <c r="B337" s="3">
        <v>10395</v>
      </c>
      <c r="C337" s="3">
        <v>365</v>
      </c>
      <c r="D337" s="3">
        <v>441</v>
      </c>
    </row>
    <row r="338" spans="1:4" x14ac:dyDescent="0.3">
      <c r="A338" t="s">
        <v>621</v>
      </c>
      <c r="B338" s="3">
        <v>7181</v>
      </c>
      <c r="C338" s="3">
        <v>364</v>
      </c>
      <c r="D338" s="3">
        <v>13</v>
      </c>
    </row>
    <row r="339" spans="1:4" x14ac:dyDescent="0.3">
      <c r="A339" t="s">
        <v>622</v>
      </c>
      <c r="B339" s="3">
        <v>4991</v>
      </c>
      <c r="C339" s="3">
        <v>364</v>
      </c>
      <c r="D339" s="3">
        <v>13</v>
      </c>
    </row>
    <row r="340" spans="1:4" x14ac:dyDescent="0.3">
      <c r="A340" t="s">
        <v>505</v>
      </c>
      <c r="B340" s="3">
        <v>2875</v>
      </c>
      <c r="C340" s="3">
        <v>361</v>
      </c>
      <c r="D340" s="3">
        <v>2</v>
      </c>
    </row>
    <row r="341" spans="1:4" x14ac:dyDescent="0.3">
      <c r="A341" t="s">
        <v>623</v>
      </c>
      <c r="B341" s="3">
        <v>3092</v>
      </c>
      <c r="C341" s="3">
        <v>360</v>
      </c>
      <c r="D341" s="3">
        <v>3</v>
      </c>
    </row>
    <row r="342" spans="1:4" x14ac:dyDescent="0.3">
      <c r="A342" t="s">
        <v>624</v>
      </c>
      <c r="B342" s="3">
        <v>3446</v>
      </c>
      <c r="C342" s="3">
        <v>360</v>
      </c>
      <c r="D342" s="3">
        <v>1</v>
      </c>
    </row>
    <row r="343" spans="1:4" x14ac:dyDescent="0.3">
      <c r="A343" t="s">
        <v>549</v>
      </c>
      <c r="B343" s="3">
        <v>4315</v>
      </c>
      <c r="C343" s="3">
        <v>358</v>
      </c>
      <c r="D343" s="3">
        <v>0</v>
      </c>
    </row>
    <row r="344" spans="1:4" x14ac:dyDescent="0.3">
      <c r="A344" t="s">
        <v>625</v>
      </c>
      <c r="B344" s="3">
        <v>2332</v>
      </c>
      <c r="C344" s="3">
        <v>358</v>
      </c>
      <c r="D344" s="3">
        <v>3</v>
      </c>
    </row>
    <row r="345" spans="1:4" x14ac:dyDescent="0.3">
      <c r="A345" t="s">
        <v>626</v>
      </c>
      <c r="B345" s="3">
        <v>3337</v>
      </c>
      <c r="C345" s="3">
        <v>357</v>
      </c>
      <c r="D345" s="3">
        <v>6</v>
      </c>
    </row>
    <row r="346" spans="1:4" x14ac:dyDescent="0.3">
      <c r="A346" t="s">
        <v>627</v>
      </c>
      <c r="B346" s="3">
        <v>1569</v>
      </c>
      <c r="C346" s="3">
        <v>357</v>
      </c>
      <c r="D346" s="3">
        <v>18</v>
      </c>
    </row>
    <row r="347" spans="1:4" x14ac:dyDescent="0.3">
      <c r="A347" t="s">
        <v>628</v>
      </c>
      <c r="B347" s="3">
        <v>3920</v>
      </c>
      <c r="C347" s="3">
        <v>355</v>
      </c>
      <c r="D347" s="3">
        <v>4</v>
      </c>
    </row>
    <row r="348" spans="1:4" x14ac:dyDescent="0.3">
      <c r="A348" t="s">
        <v>470</v>
      </c>
      <c r="B348" s="3">
        <v>5546</v>
      </c>
      <c r="C348" s="3">
        <v>353</v>
      </c>
      <c r="D348" s="3">
        <v>6</v>
      </c>
    </row>
    <row r="349" spans="1:4" x14ac:dyDescent="0.3">
      <c r="A349" t="s">
        <v>540</v>
      </c>
      <c r="B349" s="3">
        <v>3442</v>
      </c>
      <c r="C349" s="3">
        <v>352</v>
      </c>
      <c r="D349" s="3">
        <v>2</v>
      </c>
    </row>
    <row r="350" spans="1:4" x14ac:dyDescent="0.3">
      <c r="A350" t="s">
        <v>629</v>
      </c>
      <c r="B350" s="3">
        <v>2163</v>
      </c>
      <c r="C350" s="3">
        <v>346</v>
      </c>
      <c r="D350" s="3">
        <v>3</v>
      </c>
    </row>
    <row r="351" spans="1:4" x14ac:dyDescent="0.3">
      <c r="A351" t="s">
        <v>465</v>
      </c>
      <c r="B351" s="3">
        <v>8711</v>
      </c>
      <c r="C351" s="3">
        <v>344</v>
      </c>
      <c r="D351" s="3">
        <v>25</v>
      </c>
    </row>
    <row r="352" spans="1:4" x14ac:dyDescent="0.3">
      <c r="A352" t="s">
        <v>484</v>
      </c>
      <c r="B352" s="3">
        <v>2915</v>
      </c>
      <c r="C352" s="3">
        <v>344</v>
      </c>
      <c r="D352" s="3">
        <v>3</v>
      </c>
    </row>
    <row r="353" spans="1:4" x14ac:dyDescent="0.3">
      <c r="A353" t="s">
        <v>484</v>
      </c>
      <c r="B353" s="3">
        <v>2883</v>
      </c>
      <c r="C353" s="3">
        <v>343</v>
      </c>
      <c r="D353" s="3">
        <v>5</v>
      </c>
    </row>
    <row r="354" spans="1:4" x14ac:dyDescent="0.3">
      <c r="A354" t="s">
        <v>491</v>
      </c>
      <c r="B354" s="3">
        <v>2500</v>
      </c>
      <c r="C354" s="3">
        <v>341</v>
      </c>
      <c r="D354" s="3">
        <v>2</v>
      </c>
    </row>
    <row r="355" spans="1:4" x14ac:dyDescent="0.3">
      <c r="A355" t="s">
        <v>608</v>
      </c>
      <c r="B355" s="3">
        <v>2680</v>
      </c>
      <c r="C355" s="3">
        <v>339</v>
      </c>
      <c r="D355" s="3">
        <v>5</v>
      </c>
    </row>
    <row r="356" spans="1:4" x14ac:dyDescent="0.3">
      <c r="A356" t="s">
        <v>628</v>
      </c>
      <c r="B356" s="3">
        <v>3462</v>
      </c>
      <c r="C356" s="3">
        <v>338</v>
      </c>
      <c r="D356" s="3">
        <v>4</v>
      </c>
    </row>
    <row r="357" spans="1:4" x14ac:dyDescent="0.3">
      <c r="A357" t="s">
        <v>458</v>
      </c>
      <c r="B357" s="3">
        <v>5929</v>
      </c>
      <c r="C357" s="3">
        <v>338</v>
      </c>
      <c r="D357" s="3">
        <v>1</v>
      </c>
    </row>
    <row r="358" spans="1:4" x14ac:dyDescent="0.3">
      <c r="A358" t="s">
        <v>630</v>
      </c>
      <c r="B358" s="3">
        <v>4785</v>
      </c>
      <c r="C358" s="3">
        <v>336</v>
      </c>
      <c r="D358" s="3">
        <v>7</v>
      </c>
    </row>
    <row r="359" spans="1:4" x14ac:dyDescent="0.3">
      <c r="A359" t="s">
        <v>491</v>
      </c>
      <c r="B359" s="3">
        <v>3133</v>
      </c>
      <c r="C359" s="3">
        <v>335</v>
      </c>
      <c r="D359" s="3">
        <v>1</v>
      </c>
    </row>
    <row r="360" spans="1:4" x14ac:dyDescent="0.3">
      <c r="A360" t="s">
        <v>631</v>
      </c>
      <c r="B360" s="3">
        <v>4523</v>
      </c>
      <c r="C360" s="3">
        <v>332</v>
      </c>
      <c r="D360" s="3">
        <v>2</v>
      </c>
    </row>
    <row r="361" spans="1:4" x14ac:dyDescent="0.3">
      <c r="A361" t="s">
        <v>484</v>
      </c>
      <c r="B361" s="3">
        <v>3134</v>
      </c>
      <c r="C361" s="3">
        <v>328</v>
      </c>
      <c r="D361" s="3">
        <v>1</v>
      </c>
    </row>
    <row r="362" spans="1:4" x14ac:dyDescent="0.3">
      <c r="A362" t="s">
        <v>632</v>
      </c>
      <c r="B362" s="3">
        <v>2573</v>
      </c>
      <c r="C362" s="3">
        <v>327</v>
      </c>
      <c r="D362" s="3">
        <v>2</v>
      </c>
    </row>
    <row r="363" spans="1:4" x14ac:dyDescent="0.3">
      <c r="A363" t="s">
        <v>505</v>
      </c>
      <c r="B363" s="3">
        <v>2059</v>
      </c>
      <c r="C363" s="3">
        <v>326</v>
      </c>
      <c r="D363" s="3">
        <v>1</v>
      </c>
    </row>
    <row r="364" spans="1:4" x14ac:dyDescent="0.3">
      <c r="A364" t="s">
        <v>571</v>
      </c>
      <c r="B364" s="3">
        <v>3034</v>
      </c>
      <c r="C364" s="3">
        <v>320</v>
      </c>
      <c r="D364" s="3">
        <v>1</v>
      </c>
    </row>
    <row r="365" spans="1:4" x14ac:dyDescent="0.3">
      <c r="A365" t="s">
        <v>493</v>
      </c>
      <c r="B365" s="3">
        <v>3158</v>
      </c>
      <c r="C365" s="3">
        <v>314</v>
      </c>
      <c r="D365" s="3">
        <v>5</v>
      </c>
    </row>
    <row r="366" spans="1:4" x14ac:dyDescent="0.3">
      <c r="A366" t="s">
        <v>633</v>
      </c>
      <c r="B366" s="3">
        <v>3784</v>
      </c>
      <c r="C366" s="3">
        <v>309</v>
      </c>
      <c r="D366" s="3">
        <v>0</v>
      </c>
    </row>
    <row r="367" spans="1:4" x14ac:dyDescent="0.3">
      <c r="A367" t="s">
        <v>634</v>
      </c>
      <c r="B367" s="3">
        <v>2875</v>
      </c>
      <c r="C367" s="3">
        <v>306</v>
      </c>
      <c r="D367" s="3">
        <v>0</v>
      </c>
    </row>
    <row r="368" spans="1:4" x14ac:dyDescent="0.3">
      <c r="A368" t="s">
        <v>635</v>
      </c>
      <c r="B368" s="3">
        <v>2816</v>
      </c>
      <c r="C368" s="3">
        <v>303</v>
      </c>
      <c r="D368" s="3">
        <v>4</v>
      </c>
    </row>
    <row r="369" spans="1:4" x14ac:dyDescent="0.3">
      <c r="A369" t="s">
        <v>636</v>
      </c>
      <c r="B369" s="3">
        <v>3671</v>
      </c>
      <c r="C369" s="3">
        <v>303</v>
      </c>
      <c r="D369" s="3">
        <v>21</v>
      </c>
    </row>
    <row r="370" spans="1:4" x14ac:dyDescent="0.3">
      <c r="A370" t="s">
        <v>637</v>
      </c>
      <c r="B370" s="3">
        <v>3681</v>
      </c>
      <c r="C370" s="3">
        <v>302</v>
      </c>
      <c r="D370" s="3">
        <v>13</v>
      </c>
    </row>
    <row r="371" spans="1:4" x14ac:dyDescent="0.3">
      <c r="A371" t="s">
        <v>465</v>
      </c>
      <c r="B371" s="3">
        <v>2829</v>
      </c>
      <c r="C371" s="3">
        <v>301</v>
      </c>
      <c r="D371" s="3">
        <v>3</v>
      </c>
    </row>
    <row r="372" spans="1:4" x14ac:dyDescent="0.3">
      <c r="A372" t="s">
        <v>638</v>
      </c>
      <c r="B372" s="3">
        <v>2778</v>
      </c>
      <c r="C372" s="3">
        <v>299</v>
      </c>
      <c r="D372" s="3">
        <v>4</v>
      </c>
    </row>
    <row r="373" spans="1:4" x14ac:dyDescent="0.3">
      <c r="A373" t="s">
        <v>458</v>
      </c>
      <c r="B373" s="3">
        <v>3014</v>
      </c>
      <c r="C373" s="3">
        <v>294</v>
      </c>
      <c r="D373" s="3">
        <v>4</v>
      </c>
    </row>
    <row r="374" spans="1:4" x14ac:dyDescent="0.3">
      <c r="A374" t="s">
        <v>609</v>
      </c>
      <c r="B374" s="3">
        <v>1948</v>
      </c>
      <c r="C374" s="3">
        <v>290</v>
      </c>
      <c r="D374" s="3">
        <v>15</v>
      </c>
    </row>
    <row r="375" spans="1:4" x14ac:dyDescent="0.3">
      <c r="A375" t="s">
        <v>613</v>
      </c>
      <c r="B375" s="3">
        <v>2065</v>
      </c>
      <c r="C375" s="3">
        <v>283</v>
      </c>
      <c r="D375" s="3">
        <v>0</v>
      </c>
    </row>
    <row r="376" spans="1:4" x14ac:dyDescent="0.3">
      <c r="A376" t="s">
        <v>639</v>
      </c>
      <c r="B376" s="3">
        <v>2457</v>
      </c>
      <c r="C376" s="3">
        <v>283</v>
      </c>
      <c r="D376" s="3">
        <v>5</v>
      </c>
    </row>
    <row r="377" spans="1:4" x14ac:dyDescent="0.3">
      <c r="A377" t="s">
        <v>526</v>
      </c>
      <c r="B377" s="3">
        <v>3479</v>
      </c>
      <c r="C377" s="3">
        <v>283</v>
      </c>
      <c r="D377" s="3">
        <v>1</v>
      </c>
    </row>
    <row r="378" spans="1:4" x14ac:dyDescent="0.3">
      <c r="A378" t="s">
        <v>613</v>
      </c>
      <c r="B378" s="3">
        <v>3255</v>
      </c>
      <c r="C378" s="3">
        <v>282</v>
      </c>
      <c r="D378" s="3">
        <v>1</v>
      </c>
    </row>
    <row r="379" spans="1:4" x14ac:dyDescent="0.3">
      <c r="A379" t="s">
        <v>502</v>
      </c>
      <c r="B379" s="3">
        <v>2205</v>
      </c>
      <c r="C379" s="3">
        <v>281</v>
      </c>
      <c r="D379" s="3">
        <v>1</v>
      </c>
    </row>
    <row r="380" spans="1:4" x14ac:dyDescent="0.3">
      <c r="A380" t="s">
        <v>496</v>
      </c>
      <c r="B380" s="3">
        <v>2096</v>
      </c>
      <c r="C380" s="3">
        <v>280</v>
      </c>
      <c r="D380" s="3">
        <v>1</v>
      </c>
    </row>
    <row r="381" spans="1:4" x14ac:dyDescent="0.3">
      <c r="A381" t="s">
        <v>640</v>
      </c>
      <c r="B381" s="3">
        <v>2439</v>
      </c>
      <c r="C381" s="3">
        <v>279</v>
      </c>
      <c r="D381" s="3">
        <v>2</v>
      </c>
    </row>
    <row r="382" spans="1:4" x14ac:dyDescent="0.3">
      <c r="A382" t="s">
        <v>506</v>
      </c>
      <c r="B382" s="3">
        <v>3965</v>
      </c>
      <c r="C382" s="3">
        <v>276</v>
      </c>
      <c r="D382" s="3">
        <v>7</v>
      </c>
    </row>
    <row r="383" spans="1:4" x14ac:dyDescent="0.3">
      <c r="A383" t="s">
        <v>641</v>
      </c>
      <c r="B383" s="3">
        <v>1987</v>
      </c>
      <c r="C383" s="3">
        <v>275</v>
      </c>
      <c r="D383" s="3">
        <v>1</v>
      </c>
    </row>
    <row r="384" spans="1:4" x14ac:dyDescent="0.3">
      <c r="A384" t="s">
        <v>472</v>
      </c>
      <c r="B384" s="3">
        <v>2614</v>
      </c>
      <c r="C384" s="3">
        <v>272</v>
      </c>
      <c r="D384" s="3">
        <v>2</v>
      </c>
    </row>
    <row r="385" spans="1:4" x14ac:dyDescent="0.3">
      <c r="A385" t="s">
        <v>642</v>
      </c>
      <c r="B385" s="3">
        <v>2352</v>
      </c>
      <c r="C385" s="3">
        <v>271</v>
      </c>
      <c r="D385" s="3">
        <v>7</v>
      </c>
    </row>
    <row r="386" spans="1:4" x14ac:dyDescent="0.3">
      <c r="A386" t="s">
        <v>643</v>
      </c>
      <c r="B386" s="3">
        <v>3051</v>
      </c>
      <c r="C386" s="3">
        <v>271</v>
      </c>
      <c r="D386" s="3">
        <v>3</v>
      </c>
    </row>
    <row r="387" spans="1:4" x14ac:dyDescent="0.3">
      <c r="A387" t="s">
        <v>613</v>
      </c>
      <c r="B387" s="3">
        <v>3395</v>
      </c>
      <c r="C387" s="3">
        <v>270</v>
      </c>
      <c r="D387" s="3">
        <v>3</v>
      </c>
    </row>
    <row r="388" spans="1:4" x14ac:dyDescent="0.3">
      <c r="A388" t="s">
        <v>458</v>
      </c>
      <c r="B388" s="3">
        <v>3503</v>
      </c>
      <c r="C388" s="3">
        <v>269</v>
      </c>
      <c r="D388" s="3">
        <v>0</v>
      </c>
    </row>
    <row r="389" spans="1:4" x14ac:dyDescent="0.3">
      <c r="A389" t="s">
        <v>644</v>
      </c>
      <c r="B389" s="3">
        <v>2931</v>
      </c>
      <c r="C389" s="3">
        <v>268</v>
      </c>
      <c r="D389" s="3">
        <v>8</v>
      </c>
    </row>
    <row r="390" spans="1:4" x14ac:dyDescent="0.3">
      <c r="A390" t="s">
        <v>613</v>
      </c>
      <c r="B390" s="3">
        <v>2506</v>
      </c>
      <c r="C390" s="3">
        <v>268</v>
      </c>
      <c r="D390" s="3">
        <v>3</v>
      </c>
    </row>
    <row r="391" spans="1:4" x14ac:dyDescent="0.3">
      <c r="A391" t="s">
        <v>615</v>
      </c>
      <c r="B391" s="3">
        <v>2679</v>
      </c>
      <c r="C391" s="3">
        <v>267</v>
      </c>
      <c r="D391" s="3">
        <v>9</v>
      </c>
    </row>
    <row r="392" spans="1:4" x14ac:dyDescent="0.3">
      <c r="A392" t="s">
        <v>605</v>
      </c>
      <c r="B392" s="3">
        <v>3134</v>
      </c>
      <c r="C392" s="3">
        <v>266</v>
      </c>
      <c r="D392" s="3">
        <v>8</v>
      </c>
    </row>
    <row r="393" spans="1:4" x14ac:dyDescent="0.3">
      <c r="A393" t="s">
        <v>645</v>
      </c>
      <c r="B393" s="3">
        <v>3393</v>
      </c>
      <c r="C393" s="3">
        <v>262</v>
      </c>
      <c r="D393" s="3">
        <v>3</v>
      </c>
    </row>
    <row r="394" spans="1:4" x14ac:dyDescent="0.3">
      <c r="A394" t="s">
        <v>497</v>
      </c>
      <c r="B394" s="3">
        <v>2841</v>
      </c>
      <c r="C394" s="3">
        <v>260</v>
      </c>
      <c r="D394" s="3">
        <v>6</v>
      </c>
    </row>
    <row r="395" spans="1:4" x14ac:dyDescent="0.3">
      <c r="A395" t="s">
        <v>555</v>
      </c>
      <c r="B395" s="3">
        <v>3192</v>
      </c>
      <c r="C395" s="3">
        <v>256</v>
      </c>
      <c r="D395" s="3">
        <v>2</v>
      </c>
    </row>
    <row r="396" spans="1:4" x14ac:dyDescent="0.3">
      <c r="A396" t="s">
        <v>646</v>
      </c>
      <c r="B396" s="3">
        <v>3114</v>
      </c>
      <c r="C396" s="3">
        <v>247</v>
      </c>
      <c r="D396" s="3">
        <v>12</v>
      </c>
    </row>
    <row r="397" spans="1:4" x14ac:dyDescent="0.3">
      <c r="A397" t="s">
        <v>619</v>
      </c>
      <c r="B397" s="3">
        <v>2273</v>
      </c>
      <c r="C397" s="3">
        <v>247</v>
      </c>
      <c r="D397" s="3">
        <v>0</v>
      </c>
    </row>
    <row r="398" spans="1:4" x14ac:dyDescent="0.3">
      <c r="A398" t="s">
        <v>561</v>
      </c>
      <c r="B398" s="3">
        <v>2120</v>
      </c>
      <c r="C398" s="3">
        <v>244</v>
      </c>
      <c r="D398" s="3">
        <v>1</v>
      </c>
    </row>
    <row r="399" spans="1:4" x14ac:dyDescent="0.3">
      <c r="A399" t="s">
        <v>609</v>
      </c>
      <c r="B399" s="3">
        <v>1659</v>
      </c>
      <c r="C399" s="3">
        <v>242</v>
      </c>
      <c r="D399" s="3">
        <v>1</v>
      </c>
    </row>
    <row r="400" spans="1:4" x14ac:dyDescent="0.3">
      <c r="A400" t="s">
        <v>555</v>
      </c>
      <c r="B400" s="3">
        <v>1430</v>
      </c>
      <c r="C400" s="3">
        <v>237</v>
      </c>
      <c r="D400" s="3">
        <v>5</v>
      </c>
    </row>
    <row r="401" spans="1:4" x14ac:dyDescent="0.3">
      <c r="A401" t="s">
        <v>647</v>
      </c>
      <c r="B401" s="3">
        <v>2068</v>
      </c>
      <c r="C401" s="3">
        <v>237</v>
      </c>
      <c r="D401" s="3">
        <v>1</v>
      </c>
    </row>
    <row r="402" spans="1:4" x14ac:dyDescent="0.3">
      <c r="A402" t="s">
        <v>523</v>
      </c>
      <c r="B402" s="3">
        <v>3871</v>
      </c>
      <c r="C402" s="3">
        <v>235</v>
      </c>
      <c r="D402" s="3">
        <v>2</v>
      </c>
    </row>
    <row r="403" spans="1:4" x14ac:dyDescent="0.3">
      <c r="A403" t="s">
        <v>492</v>
      </c>
      <c r="B403" s="3">
        <v>2094</v>
      </c>
      <c r="C403" s="3">
        <v>233</v>
      </c>
      <c r="D403" s="3">
        <v>0</v>
      </c>
    </row>
    <row r="404" spans="1:4" x14ac:dyDescent="0.3">
      <c r="A404" t="s">
        <v>472</v>
      </c>
      <c r="B404" s="3">
        <v>2480</v>
      </c>
      <c r="C404" s="3">
        <v>231</v>
      </c>
      <c r="D404" s="3">
        <v>2</v>
      </c>
    </row>
    <row r="405" spans="1:4" x14ac:dyDescent="0.3">
      <c r="A405" t="s">
        <v>648</v>
      </c>
      <c r="B405" s="3">
        <v>2344</v>
      </c>
      <c r="C405" s="3">
        <v>223</v>
      </c>
      <c r="D405" s="3">
        <v>1</v>
      </c>
    </row>
    <row r="406" spans="1:4" x14ac:dyDescent="0.3">
      <c r="A406" t="s">
        <v>492</v>
      </c>
      <c r="B406" s="3">
        <v>1369</v>
      </c>
      <c r="C406" s="3">
        <v>221</v>
      </c>
      <c r="D406" s="3">
        <v>0</v>
      </c>
    </row>
    <row r="407" spans="1:4" x14ac:dyDescent="0.3">
      <c r="A407" t="s">
        <v>619</v>
      </c>
      <c r="B407" s="3">
        <v>1771</v>
      </c>
      <c r="C407" s="3">
        <v>220</v>
      </c>
      <c r="D407" s="3">
        <v>0</v>
      </c>
    </row>
    <row r="408" spans="1:4" x14ac:dyDescent="0.3">
      <c r="A408" t="s">
        <v>523</v>
      </c>
      <c r="B408" s="3">
        <v>1632</v>
      </c>
      <c r="C408" s="3">
        <v>220</v>
      </c>
      <c r="D408" s="3">
        <v>9</v>
      </c>
    </row>
    <row r="409" spans="1:4" x14ac:dyDescent="0.3">
      <c r="A409" t="s">
        <v>609</v>
      </c>
      <c r="B409" s="3">
        <v>1455</v>
      </c>
      <c r="C409" s="3">
        <v>219</v>
      </c>
      <c r="D409" s="3">
        <v>0</v>
      </c>
    </row>
    <row r="410" spans="1:4" x14ac:dyDescent="0.3">
      <c r="A410" t="s">
        <v>628</v>
      </c>
      <c r="B410" s="3">
        <v>2097</v>
      </c>
      <c r="C410" s="3">
        <v>217</v>
      </c>
      <c r="D410" s="3">
        <v>2</v>
      </c>
    </row>
    <row r="411" spans="1:4" x14ac:dyDescent="0.3">
      <c r="A411" t="s">
        <v>491</v>
      </c>
      <c r="B411" s="3">
        <v>1694</v>
      </c>
      <c r="C411" s="3">
        <v>216</v>
      </c>
      <c r="D411" s="3">
        <v>0</v>
      </c>
    </row>
    <row r="412" spans="1:4" x14ac:dyDescent="0.3">
      <c r="A412" t="s">
        <v>523</v>
      </c>
      <c r="B412" s="3">
        <v>2783</v>
      </c>
      <c r="C412" s="3">
        <v>216</v>
      </c>
      <c r="D412" s="3">
        <v>0</v>
      </c>
    </row>
    <row r="413" spans="1:4" x14ac:dyDescent="0.3">
      <c r="A413" t="s">
        <v>597</v>
      </c>
      <c r="B413" s="3">
        <v>3370</v>
      </c>
      <c r="C413" s="3">
        <v>215</v>
      </c>
      <c r="D413" s="3">
        <v>4</v>
      </c>
    </row>
    <row r="414" spans="1:4" x14ac:dyDescent="0.3">
      <c r="A414" t="s">
        <v>609</v>
      </c>
      <c r="B414" s="3">
        <v>1219</v>
      </c>
      <c r="C414" s="3">
        <v>214</v>
      </c>
      <c r="D414" s="3">
        <v>0</v>
      </c>
    </row>
    <row r="415" spans="1:4" x14ac:dyDescent="0.3">
      <c r="A415" t="s">
        <v>466</v>
      </c>
      <c r="B415" s="3">
        <v>3562</v>
      </c>
      <c r="C415" s="3">
        <v>213</v>
      </c>
      <c r="D415" s="3">
        <v>2</v>
      </c>
    </row>
    <row r="416" spans="1:4" x14ac:dyDescent="0.3">
      <c r="A416" t="s">
        <v>499</v>
      </c>
      <c r="B416" s="3">
        <v>2518</v>
      </c>
      <c r="C416" s="3">
        <v>208</v>
      </c>
      <c r="D416" s="3">
        <v>5</v>
      </c>
    </row>
    <row r="417" spans="1:4" x14ac:dyDescent="0.3">
      <c r="A417" t="s">
        <v>458</v>
      </c>
      <c r="B417" s="3">
        <v>3011</v>
      </c>
      <c r="C417" s="3">
        <v>208</v>
      </c>
      <c r="D417" s="3">
        <v>2</v>
      </c>
    </row>
    <row r="418" spans="1:4" x14ac:dyDescent="0.3">
      <c r="A418" t="s">
        <v>458</v>
      </c>
      <c r="B418" s="3">
        <v>3887</v>
      </c>
      <c r="C418" s="3">
        <v>207</v>
      </c>
      <c r="D418" s="3">
        <v>1</v>
      </c>
    </row>
    <row r="419" spans="1:4" x14ac:dyDescent="0.3">
      <c r="A419" t="s">
        <v>611</v>
      </c>
      <c r="B419" s="3">
        <v>2297</v>
      </c>
      <c r="C419" s="3">
        <v>205</v>
      </c>
      <c r="D419" s="3">
        <v>2</v>
      </c>
    </row>
    <row r="420" spans="1:4" x14ac:dyDescent="0.3">
      <c r="A420" t="s">
        <v>649</v>
      </c>
      <c r="B420" s="3">
        <v>1509</v>
      </c>
      <c r="C420" s="3">
        <v>203</v>
      </c>
      <c r="D420" s="3">
        <v>1</v>
      </c>
    </row>
    <row r="421" spans="1:4" x14ac:dyDescent="0.3">
      <c r="A421" t="s">
        <v>463</v>
      </c>
      <c r="B421" s="3">
        <v>3935</v>
      </c>
      <c r="C421" s="3">
        <v>202</v>
      </c>
      <c r="D421" s="3">
        <v>2</v>
      </c>
    </row>
    <row r="422" spans="1:4" x14ac:dyDescent="0.3">
      <c r="A422" t="s">
        <v>650</v>
      </c>
      <c r="B422" s="3">
        <v>2400</v>
      </c>
      <c r="C422" s="3">
        <v>201</v>
      </c>
      <c r="D422" s="3">
        <v>1</v>
      </c>
    </row>
    <row r="423" spans="1:4" x14ac:dyDescent="0.3">
      <c r="A423" t="s">
        <v>651</v>
      </c>
      <c r="B423" s="3">
        <v>3054</v>
      </c>
      <c r="C423" s="3">
        <v>200</v>
      </c>
      <c r="D423" s="3">
        <v>6</v>
      </c>
    </row>
    <row r="424" spans="1:4" x14ac:dyDescent="0.3">
      <c r="A424" t="s">
        <v>484</v>
      </c>
      <c r="B424" s="3">
        <v>1632</v>
      </c>
      <c r="C424" s="3">
        <v>199</v>
      </c>
      <c r="D424" s="3">
        <v>2</v>
      </c>
    </row>
    <row r="425" spans="1:4" x14ac:dyDescent="0.3">
      <c r="A425" t="s">
        <v>523</v>
      </c>
      <c r="B425" s="3">
        <v>3145</v>
      </c>
      <c r="C425" s="3">
        <v>195</v>
      </c>
      <c r="D425" s="3">
        <v>4</v>
      </c>
    </row>
    <row r="426" spans="1:4" x14ac:dyDescent="0.3">
      <c r="A426" t="s">
        <v>499</v>
      </c>
      <c r="B426" s="3">
        <v>1518</v>
      </c>
      <c r="C426" s="3">
        <v>193</v>
      </c>
      <c r="D426" s="3">
        <v>2</v>
      </c>
    </row>
    <row r="427" spans="1:4" x14ac:dyDescent="0.3">
      <c r="A427" t="s">
        <v>652</v>
      </c>
      <c r="B427" s="3">
        <v>2689</v>
      </c>
      <c r="C427" s="3">
        <v>192</v>
      </c>
      <c r="D427" s="3">
        <v>1</v>
      </c>
    </row>
    <row r="428" spans="1:4" x14ac:dyDescent="0.3">
      <c r="A428" t="s">
        <v>523</v>
      </c>
      <c r="B428" s="3">
        <v>2337</v>
      </c>
      <c r="C428" s="3">
        <v>189</v>
      </c>
      <c r="D428" s="3">
        <v>3</v>
      </c>
    </row>
    <row r="429" spans="1:4" x14ac:dyDescent="0.3">
      <c r="A429" t="s">
        <v>653</v>
      </c>
      <c r="B429" s="3">
        <v>2288</v>
      </c>
      <c r="C429" s="3">
        <v>188</v>
      </c>
      <c r="D429" s="3">
        <v>6</v>
      </c>
    </row>
    <row r="430" spans="1:4" x14ac:dyDescent="0.3">
      <c r="A430" t="s">
        <v>542</v>
      </c>
      <c r="B430" s="3">
        <v>4296</v>
      </c>
      <c r="C430" s="3">
        <v>188</v>
      </c>
      <c r="D430" s="3">
        <v>4</v>
      </c>
    </row>
    <row r="431" spans="1:4" x14ac:dyDescent="0.3">
      <c r="A431" t="s">
        <v>649</v>
      </c>
      <c r="B431" s="3">
        <v>1781</v>
      </c>
      <c r="C431" s="3">
        <v>188</v>
      </c>
      <c r="D431" s="3">
        <v>2</v>
      </c>
    </row>
    <row r="432" spans="1:4" x14ac:dyDescent="0.3">
      <c r="A432" t="s">
        <v>613</v>
      </c>
      <c r="B432" s="3">
        <v>1217</v>
      </c>
      <c r="C432" s="3">
        <v>187</v>
      </c>
      <c r="D432" s="3">
        <v>0</v>
      </c>
    </row>
    <row r="433" spans="1:4" x14ac:dyDescent="0.3">
      <c r="A433" t="s">
        <v>458</v>
      </c>
      <c r="B433" s="3">
        <v>2375</v>
      </c>
      <c r="C433" s="3">
        <v>185</v>
      </c>
      <c r="D433" s="3">
        <v>1</v>
      </c>
    </row>
    <row r="434" spans="1:4" x14ac:dyDescent="0.3">
      <c r="A434" t="s">
        <v>499</v>
      </c>
      <c r="B434" s="3">
        <v>2273</v>
      </c>
      <c r="C434" s="3">
        <v>184</v>
      </c>
      <c r="D434" s="3">
        <v>0</v>
      </c>
    </row>
    <row r="435" spans="1:4" x14ac:dyDescent="0.3">
      <c r="A435" t="s">
        <v>555</v>
      </c>
      <c r="B435" s="3">
        <v>827</v>
      </c>
      <c r="C435" s="3">
        <v>184</v>
      </c>
      <c r="D435" s="3">
        <v>2</v>
      </c>
    </row>
    <row r="436" spans="1:4" x14ac:dyDescent="0.3">
      <c r="A436" t="s">
        <v>535</v>
      </c>
      <c r="B436" s="3">
        <v>2554</v>
      </c>
      <c r="C436" s="3">
        <v>181</v>
      </c>
      <c r="D436" s="3">
        <v>1</v>
      </c>
    </row>
    <row r="437" spans="1:4" x14ac:dyDescent="0.3">
      <c r="A437" t="s">
        <v>535</v>
      </c>
      <c r="B437" s="3">
        <v>2151</v>
      </c>
      <c r="C437" s="3">
        <v>178</v>
      </c>
      <c r="D437" s="3">
        <v>1</v>
      </c>
    </row>
    <row r="438" spans="1:4" x14ac:dyDescent="0.3">
      <c r="A438" t="s">
        <v>619</v>
      </c>
      <c r="B438" s="3">
        <v>3715</v>
      </c>
      <c r="C438" s="3">
        <v>177</v>
      </c>
      <c r="D438" s="3">
        <v>8</v>
      </c>
    </row>
    <row r="439" spans="1:4" x14ac:dyDescent="0.3">
      <c r="A439" t="s">
        <v>587</v>
      </c>
      <c r="B439" s="3">
        <v>1101</v>
      </c>
      <c r="C439" s="3">
        <v>177</v>
      </c>
      <c r="D439" s="3">
        <v>2</v>
      </c>
    </row>
    <row r="440" spans="1:4" x14ac:dyDescent="0.3">
      <c r="A440" t="s">
        <v>646</v>
      </c>
      <c r="B440" s="3">
        <v>1920</v>
      </c>
      <c r="C440" s="3">
        <v>177</v>
      </c>
      <c r="D440" s="3">
        <v>2</v>
      </c>
    </row>
    <row r="441" spans="1:4" x14ac:dyDescent="0.3">
      <c r="A441" t="s">
        <v>613</v>
      </c>
      <c r="B441" s="3">
        <v>1335</v>
      </c>
      <c r="C441" s="3">
        <v>175</v>
      </c>
      <c r="D441" s="3">
        <v>0</v>
      </c>
    </row>
    <row r="442" spans="1:4" x14ac:dyDescent="0.3">
      <c r="A442" t="s">
        <v>484</v>
      </c>
      <c r="B442" s="3">
        <v>553</v>
      </c>
      <c r="C442" s="3">
        <v>170</v>
      </c>
      <c r="D442" s="3">
        <v>30</v>
      </c>
    </row>
    <row r="443" spans="1:4" x14ac:dyDescent="0.3">
      <c r="A443" t="s">
        <v>649</v>
      </c>
      <c r="B443" s="3">
        <v>1815</v>
      </c>
      <c r="C443" s="3">
        <v>166</v>
      </c>
      <c r="D443" s="3">
        <v>1</v>
      </c>
    </row>
    <row r="444" spans="1:4" x14ac:dyDescent="0.3">
      <c r="A444" t="s">
        <v>546</v>
      </c>
      <c r="B444" s="3">
        <v>1994</v>
      </c>
      <c r="C444" s="3">
        <v>166</v>
      </c>
      <c r="D444" s="3">
        <v>0</v>
      </c>
    </row>
    <row r="445" spans="1:4" x14ac:dyDescent="0.3">
      <c r="A445" t="s">
        <v>649</v>
      </c>
      <c r="B445" s="3">
        <v>1030</v>
      </c>
      <c r="C445" s="3">
        <v>165</v>
      </c>
      <c r="D445" s="3">
        <v>0</v>
      </c>
    </row>
    <row r="446" spans="1:4" x14ac:dyDescent="0.3">
      <c r="A446" t="s">
        <v>609</v>
      </c>
      <c r="B446" s="3">
        <v>1102</v>
      </c>
      <c r="C446" s="3">
        <v>165</v>
      </c>
      <c r="D446" s="3">
        <v>0</v>
      </c>
    </row>
    <row r="447" spans="1:4" x14ac:dyDescent="0.3">
      <c r="A447" t="s">
        <v>506</v>
      </c>
      <c r="B447" s="3">
        <v>1987</v>
      </c>
      <c r="C447" s="3">
        <v>164</v>
      </c>
      <c r="D447" s="3">
        <v>2</v>
      </c>
    </row>
    <row r="448" spans="1:4" x14ac:dyDescent="0.3">
      <c r="A448" t="s">
        <v>654</v>
      </c>
      <c r="B448" s="3">
        <v>1554</v>
      </c>
      <c r="C448" s="3">
        <v>164</v>
      </c>
      <c r="D448" s="3">
        <v>1</v>
      </c>
    </row>
    <row r="449" spans="1:4" x14ac:dyDescent="0.3">
      <c r="A449" t="s">
        <v>530</v>
      </c>
      <c r="B449" s="3">
        <v>1458</v>
      </c>
      <c r="C449" s="3">
        <v>162</v>
      </c>
      <c r="D449" s="3">
        <v>0</v>
      </c>
    </row>
    <row r="450" spans="1:4" x14ac:dyDescent="0.3">
      <c r="A450" t="s">
        <v>492</v>
      </c>
      <c r="B450" s="3">
        <v>1860</v>
      </c>
      <c r="C450" s="3">
        <v>162</v>
      </c>
      <c r="D450" s="3">
        <v>2</v>
      </c>
    </row>
    <row r="451" spans="1:4" x14ac:dyDescent="0.3">
      <c r="A451" t="s">
        <v>655</v>
      </c>
      <c r="B451" s="3">
        <v>1310</v>
      </c>
      <c r="C451" s="3">
        <v>162</v>
      </c>
      <c r="D451" s="3">
        <v>6</v>
      </c>
    </row>
    <row r="452" spans="1:4" x14ac:dyDescent="0.3">
      <c r="A452" t="s">
        <v>656</v>
      </c>
      <c r="B452" s="3">
        <v>1746</v>
      </c>
      <c r="C452" s="3">
        <v>161</v>
      </c>
      <c r="D452" s="3">
        <v>1</v>
      </c>
    </row>
    <row r="453" spans="1:4" x14ac:dyDescent="0.3">
      <c r="A453" t="s">
        <v>657</v>
      </c>
      <c r="B453" s="3">
        <v>789</v>
      </c>
      <c r="C453" s="3">
        <v>160</v>
      </c>
      <c r="D453" s="3">
        <v>0</v>
      </c>
    </row>
    <row r="454" spans="1:4" x14ac:dyDescent="0.3">
      <c r="A454" t="s">
        <v>658</v>
      </c>
      <c r="B454" s="3">
        <v>2035</v>
      </c>
      <c r="C454" s="3">
        <v>160</v>
      </c>
      <c r="D454" s="3">
        <v>3</v>
      </c>
    </row>
    <row r="455" spans="1:4" x14ac:dyDescent="0.3">
      <c r="A455" t="s">
        <v>605</v>
      </c>
      <c r="B455" s="3">
        <v>1378</v>
      </c>
      <c r="C455" s="3">
        <v>159</v>
      </c>
      <c r="D455" s="3">
        <v>4</v>
      </c>
    </row>
    <row r="456" spans="1:4" x14ac:dyDescent="0.3">
      <c r="A456" t="s">
        <v>613</v>
      </c>
      <c r="B456" s="3">
        <v>3205</v>
      </c>
      <c r="C456" s="3">
        <v>157</v>
      </c>
      <c r="D456" s="3">
        <v>0</v>
      </c>
    </row>
    <row r="457" spans="1:4" x14ac:dyDescent="0.3">
      <c r="A457" t="s">
        <v>492</v>
      </c>
      <c r="B457" s="3">
        <v>1777</v>
      </c>
      <c r="C457" s="3">
        <v>157</v>
      </c>
      <c r="D457" s="3">
        <v>1</v>
      </c>
    </row>
    <row r="458" spans="1:4" x14ac:dyDescent="0.3">
      <c r="A458" t="s">
        <v>532</v>
      </c>
      <c r="B458" s="3">
        <v>2493</v>
      </c>
      <c r="C458" s="3">
        <v>156</v>
      </c>
      <c r="D458" s="3">
        <v>7</v>
      </c>
    </row>
    <row r="459" spans="1:4" x14ac:dyDescent="0.3">
      <c r="A459" t="s">
        <v>555</v>
      </c>
      <c r="B459" s="3">
        <v>898</v>
      </c>
      <c r="C459" s="3">
        <v>156</v>
      </c>
      <c r="D459" s="3">
        <v>1</v>
      </c>
    </row>
    <row r="460" spans="1:4" x14ac:dyDescent="0.3">
      <c r="A460" t="s">
        <v>566</v>
      </c>
      <c r="B460" s="3">
        <v>1641</v>
      </c>
      <c r="C460" s="3">
        <v>156</v>
      </c>
      <c r="D460" s="3">
        <v>1</v>
      </c>
    </row>
    <row r="461" spans="1:4" x14ac:dyDescent="0.3">
      <c r="A461" t="s">
        <v>649</v>
      </c>
      <c r="B461" s="3">
        <v>1396</v>
      </c>
      <c r="C461" s="3">
        <v>155</v>
      </c>
      <c r="D461" s="3">
        <v>0</v>
      </c>
    </row>
    <row r="462" spans="1:4" x14ac:dyDescent="0.3">
      <c r="A462" t="s">
        <v>585</v>
      </c>
      <c r="B462" s="3">
        <v>1422</v>
      </c>
      <c r="C462" s="3">
        <v>155</v>
      </c>
      <c r="D462" s="3">
        <v>1</v>
      </c>
    </row>
    <row r="463" spans="1:4" x14ac:dyDescent="0.3">
      <c r="A463" t="s">
        <v>659</v>
      </c>
      <c r="B463" s="3">
        <v>1838</v>
      </c>
      <c r="C463" s="3">
        <v>152</v>
      </c>
      <c r="D463" s="3">
        <v>0</v>
      </c>
    </row>
    <row r="464" spans="1:4" x14ac:dyDescent="0.3">
      <c r="A464" t="s">
        <v>655</v>
      </c>
      <c r="B464" s="3">
        <v>1532</v>
      </c>
      <c r="C464" s="3">
        <v>146</v>
      </c>
      <c r="D464" s="3">
        <v>4</v>
      </c>
    </row>
    <row r="465" spans="1:4" x14ac:dyDescent="0.3">
      <c r="A465" t="s">
        <v>660</v>
      </c>
      <c r="B465" s="3">
        <v>2796</v>
      </c>
      <c r="C465" s="3">
        <v>145</v>
      </c>
      <c r="D465" s="3">
        <v>0</v>
      </c>
    </row>
    <row r="466" spans="1:4" x14ac:dyDescent="0.3">
      <c r="A466" t="s">
        <v>661</v>
      </c>
      <c r="B466" s="3">
        <v>1296</v>
      </c>
      <c r="C466" s="3">
        <v>145</v>
      </c>
      <c r="D466" s="3">
        <v>1</v>
      </c>
    </row>
    <row r="467" spans="1:4" x14ac:dyDescent="0.3">
      <c r="A467" t="s">
        <v>649</v>
      </c>
      <c r="B467" s="3">
        <v>1513</v>
      </c>
      <c r="C467" s="3">
        <v>144</v>
      </c>
      <c r="D467" s="3">
        <v>0</v>
      </c>
    </row>
    <row r="468" spans="1:4" x14ac:dyDescent="0.3">
      <c r="A468" t="s">
        <v>609</v>
      </c>
      <c r="B468" s="3">
        <v>948</v>
      </c>
      <c r="C468" s="3">
        <v>142</v>
      </c>
      <c r="D468" s="3">
        <v>0</v>
      </c>
    </row>
    <row r="469" spans="1:4" x14ac:dyDescent="0.3">
      <c r="A469" t="s">
        <v>458</v>
      </c>
      <c r="B469" s="3">
        <v>2664</v>
      </c>
      <c r="C469" s="3">
        <v>141</v>
      </c>
      <c r="D469" s="3">
        <v>1</v>
      </c>
    </row>
    <row r="470" spans="1:4" x14ac:dyDescent="0.3">
      <c r="A470" t="s">
        <v>656</v>
      </c>
      <c r="B470" s="3">
        <v>647</v>
      </c>
      <c r="C470" s="3">
        <v>138</v>
      </c>
      <c r="D470" s="3">
        <v>0</v>
      </c>
    </row>
    <row r="471" spans="1:4" x14ac:dyDescent="0.3">
      <c r="A471" t="s">
        <v>585</v>
      </c>
      <c r="B471" s="3">
        <v>1482</v>
      </c>
      <c r="C471" s="3">
        <v>136</v>
      </c>
      <c r="D471" s="3">
        <v>1</v>
      </c>
    </row>
    <row r="472" spans="1:4" x14ac:dyDescent="0.3">
      <c r="A472" t="s">
        <v>613</v>
      </c>
      <c r="B472" s="3">
        <v>877</v>
      </c>
      <c r="C472" s="3">
        <v>133</v>
      </c>
      <c r="D472" s="3">
        <v>0</v>
      </c>
    </row>
    <row r="473" spans="1:4" x14ac:dyDescent="0.3">
      <c r="A473" t="s">
        <v>506</v>
      </c>
      <c r="B473" s="3">
        <v>1838</v>
      </c>
      <c r="C473" s="3">
        <v>133</v>
      </c>
      <c r="D473" s="3">
        <v>2</v>
      </c>
    </row>
    <row r="474" spans="1:4" x14ac:dyDescent="0.3">
      <c r="A474" t="s">
        <v>484</v>
      </c>
      <c r="B474" s="3">
        <v>2057</v>
      </c>
      <c r="C474" s="3">
        <v>132</v>
      </c>
      <c r="D474" s="3">
        <v>2</v>
      </c>
    </row>
    <row r="475" spans="1:4" x14ac:dyDescent="0.3">
      <c r="A475" t="s">
        <v>627</v>
      </c>
      <c r="B475" s="3">
        <v>464</v>
      </c>
      <c r="C475" s="3">
        <v>132</v>
      </c>
      <c r="D475" s="3">
        <v>15</v>
      </c>
    </row>
    <row r="476" spans="1:4" x14ac:dyDescent="0.3">
      <c r="A476" t="s">
        <v>662</v>
      </c>
      <c r="B476" s="3">
        <v>1398</v>
      </c>
      <c r="C476" s="3">
        <v>132</v>
      </c>
      <c r="D476" s="3">
        <v>5</v>
      </c>
    </row>
    <row r="477" spans="1:4" x14ac:dyDescent="0.3">
      <c r="A477" t="s">
        <v>663</v>
      </c>
      <c r="B477" s="3">
        <v>1821</v>
      </c>
      <c r="C477" s="3">
        <v>131</v>
      </c>
      <c r="D477" s="3">
        <v>1</v>
      </c>
    </row>
    <row r="478" spans="1:4" x14ac:dyDescent="0.3">
      <c r="A478" t="s">
        <v>627</v>
      </c>
      <c r="B478" s="3">
        <v>1113</v>
      </c>
      <c r="C478" s="3">
        <v>129</v>
      </c>
      <c r="D478" s="3">
        <v>3</v>
      </c>
    </row>
    <row r="479" spans="1:4" x14ac:dyDescent="0.3">
      <c r="A479" t="s">
        <v>573</v>
      </c>
      <c r="B479" s="3">
        <v>1828</v>
      </c>
      <c r="C479" s="3">
        <v>127</v>
      </c>
      <c r="D479" s="3">
        <v>0</v>
      </c>
    </row>
    <row r="480" spans="1:4" x14ac:dyDescent="0.3">
      <c r="A480" t="s">
        <v>458</v>
      </c>
      <c r="B480" s="3">
        <v>2303</v>
      </c>
      <c r="C480" s="3">
        <v>127</v>
      </c>
      <c r="D480" s="3">
        <v>0</v>
      </c>
    </row>
    <row r="481" spans="1:4" x14ac:dyDescent="0.3">
      <c r="A481" t="s">
        <v>664</v>
      </c>
      <c r="B481" s="3">
        <v>3173</v>
      </c>
      <c r="C481" s="3">
        <v>126</v>
      </c>
      <c r="D481" s="3">
        <v>1</v>
      </c>
    </row>
    <row r="482" spans="1:4" x14ac:dyDescent="0.3">
      <c r="A482" t="s">
        <v>465</v>
      </c>
      <c r="B482" s="3">
        <v>8355</v>
      </c>
      <c r="C482" s="3">
        <v>125</v>
      </c>
      <c r="D482" s="3">
        <v>1</v>
      </c>
    </row>
    <row r="483" spans="1:4" x14ac:dyDescent="0.3">
      <c r="A483" t="s">
        <v>617</v>
      </c>
      <c r="B483" s="3">
        <v>1885</v>
      </c>
      <c r="C483" s="3">
        <v>124</v>
      </c>
      <c r="D483" s="3">
        <v>2</v>
      </c>
    </row>
    <row r="484" spans="1:4" x14ac:dyDescent="0.3">
      <c r="A484" t="s">
        <v>506</v>
      </c>
      <c r="B484" s="3">
        <v>1457</v>
      </c>
      <c r="C484" s="3">
        <v>123</v>
      </c>
      <c r="D484" s="3">
        <v>2</v>
      </c>
    </row>
    <row r="485" spans="1:4" x14ac:dyDescent="0.3">
      <c r="A485" t="s">
        <v>484</v>
      </c>
      <c r="B485" s="3">
        <v>828</v>
      </c>
      <c r="C485" s="3">
        <v>122</v>
      </c>
      <c r="D485" s="3">
        <v>1</v>
      </c>
    </row>
    <row r="486" spans="1:4" x14ac:dyDescent="0.3">
      <c r="A486" t="s">
        <v>505</v>
      </c>
      <c r="B486" s="3">
        <v>1821</v>
      </c>
      <c r="C486" s="3">
        <v>119</v>
      </c>
      <c r="D486" s="3">
        <v>0</v>
      </c>
    </row>
    <row r="487" spans="1:4" x14ac:dyDescent="0.3">
      <c r="A487" t="s">
        <v>665</v>
      </c>
      <c r="B487" s="3">
        <v>1349</v>
      </c>
      <c r="C487" s="3">
        <v>119</v>
      </c>
      <c r="D487" s="3">
        <v>0</v>
      </c>
    </row>
    <row r="488" spans="1:4" x14ac:dyDescent="0.3">
      <c r="A488" t="s">
        <v>666</v>
      </c>
      <c r="B488" s="3">
        <v>1737</v>
      </c>
      <c r="C488" s="3">
        <v>119</v>
      </c>
      <c r="D488" s="3">
        <v>5</v>
      </c>
    </row>
    <row r="489" spans="1:4" x14ac:dyDescent="0.3">
      <c r="A489" t="s">
        <v>520</v>
      </c>
      <c r="B489" s="3">
        <v>6617</v>
      </c>
      <c r="C489" s="3">
        <v>117</v>
      </c>
      <c r="D489" s="3">
        <v>6</v>
      </c>
    </row>
    <row r="490" spans="1:4" x14ac:dyDescent="0.3">
      <c r="A490" t="s">
        <v>667</v>
      </c>
      <c r="B490" s="3">
        <v>1663</v>
      </c>
      <c r="C490" s="3">
        <v>116</v>
      </c>
      <c r="D490" s="3">
        <v>2</v>
      </c>
    </row>
    <row r="491" spans="1:4" x14ac:dyDescent="0.3">
      <c r="A491" t="s">
        <v>668</v>
      </c>
      <c r="B491" s="3">
        <v>2063</v>
      </c>
      <c r="C491" s="3">
        <v>116</v>
      </c>
      <c r="D491" s="3">
        <v>5</v>
      </c>
    </row>
    <row r="492" spans="1:4" x14ac:dyDescent="0.3">
      <c r="A492" t="s">
        <v>669</v>
      </c>
      <c r="B492" s="3">
        <v>814</v>
      </c>
      <c r="C492" s="3">
        <v>116</v>
      </c>
      <c r="D492" s="3">
        <v>0</v>
      </c>
    </row>
    <row r="493" spans="1:4" x14ac:dyDescent="0.3">
      <c r="A493" t="s">
        <v>670</v>
      </c>
      <c r="B493" s="3">
        <v>1042</v>
      </c>
      <c r="C493" s="3">
        <v>114</v>
      </c>
      <c r="D493" s="3">
        <v>2</v>
      </c>
    </row>
    <row r="494" spans="1:4" x14ac:dyDescent="0.3">
      <c r="A494" t="s">
        <v>637</v>
      </c>
      <c r="B494" s="3">
        <v>2392</v>
      </c>
      <c r="C494" s="3">
        <v>113</v>
      </c>
      <c r="D494" s="3">
        <v>4</v>
      </c>
    </row>
    <row r="495" spans="1:4" x14ac:dyDescent="0.3">
      <c r="A495" t="s">
        <v>587</v>
      </c>
      <c r="B495" s="3">
        <v>1634</v>
      </c>
      <c r="C495" s="3">
        <v>113</v>
      </c>
      <c r="D495" s="3">
        <v>1</v>
      </c>
    </row>
    <row r="496" spans="1:4" x14ac:dyDescent="0.3">
      <c r="A496" t="s">
        <v>671</v>
      </c>
      <c r="B496" s="3">
        <v>2014</v>
      </c>
      <c r="C496" s="3">
        <v>112</v>
      </c>
      <c r="D496" s="3">
        <v>2</v>
      </c>
    </row>
    <row r="497" spans="1:4" x14ac:dyDescent="0.3">
      <c r="A497" t="s">
        <v>672</v>
      </c>
      <c r="B497" s="3">
        <v>1054</v>
      </c>
      <c r="C497" s="3">
        <v>112</v>
      </c>
      <c r="D497" s="3">
        <v>1</v>
      </c>
    </row>
    <row r="498" spans="1:4" x14ac:dyDescent="0.3">
      <c r="A498" t="s">
        <v>520</v>
      </c>
      <c r="B498" s="3">
        <v>2976</v>
      </c>
      <c r="C498" s="3">
        <v>112</v>
      </c>
      <c r="D498" s="3">
        <v>2</v>
      </c>
    </row>
    <row r="499" spans="1:4" x14ac:dyDescent="0.3">
      <c r="A499" t="s">
        <v>673</v>
      </c>
      <c r="B499" s="3">
        <v>1268</v>
      </c>
      <c r="C499" s="3">
        <v>111</v>
      </c>
      <c r="D499" s="3">
        <v>0</v>
      </c>
    </row>
    <row r="500" spans="1:4" x14ac:dyDescent="0.3">
      <c r="A500" t="s">
        <v>674</v>
      </c>
      <c r="B500" s="3">
        <v>1438</v>
      </c>
      <c r="C500" s="3">
        <v>111</v>
      </c>
      <c r="D500" s="3">
        <v>0</v>
      </c>
    </row>
    <row r="501" spans="1:4" x14ac:dyDescent="0.3">
      <c r="A501" t="s">
        <v>519</v>
      </c>
      <c r="B501" s="3">
        <v>2308</v>
      </c>
      <c r="C501" s="3">
        <v>110</v>
      </c>
      <c r="D501" s="3">
        <v>1</v>
      </c>
    </row>
    <row r="502" spans="1:4" x14ac:dyDescent="0.3">
      <c r="A502" t="s">
        <v>470</v>
      </c>
      <c r="B502" s="3">
        <v>1485</v>
      </c>
      <c r="C502" s="3">
        <v>108</v>
      </c>
      <c r="D502" s="3">
        <v>3</v>
      </c>
    </row>
    <row r="503" spans="1:4" x14ac:dyDescent="0.3">
      <c r="A503" t="s">
        <v>541</v>
      </c>
      <c r="B503" s="3">
        <v>2999</v>
      </c>
      <c r="C503" s="3">
        <v>107</v>
      </c>
      <c r="D503" s="3">
        <v>4</v>
      </c>
    </row>
    <row r="504" spans="1:4" x14ac:dyDescent="0.3">
      <c r="A504" t="s">
        <v>675</v>
      </c>
      <c r="B504" s="3">
        <v>1592</v>
      </c>
      <c r="C504" s="3">
        <v>106</v>
      </c>
      <c r="D504" s="3">
        <v>5</v>
      </c>
    </row>
    <row r="505" spans="1:4" x14ac:dyDescent="0.3">
      <c r="A505" t="s">
        <v>470</v>
      </c>
      <c r="B505" s="3">
        <v>1397</v>
      </c>
      <c r="C505" s="3">
        <v>106</v>
      </c>
      <c r="D505" s="3">
        <v>2</v>
      </c>
    </row>
    <row r="506" spans="1:4" x14ac:dyDescent="0.3">
      <c r="A506" t="s">
        <v>466</v>
      </c>
      <c r="B506" s="3">
        <v>1618</v>
      </c>
      <c r="C506" s="3">
        <v>105</v>
      </c>
      <c r="D506" s="3">
        <v>0</v>
      </c>
    </row>
    <row r="507" spans="1:4" x14ac:dyDescent="0.3">
      <c r="A507" t="s">
        <v>676</v>
      </c>
      <c r="B507" s="3">
        <v>982</v>
      </c>
      <c r="C507" s="3">
        <v>105</v>
      </c>
      <c r="D507" s="3">
        <v>0</v>
      </c>
    </row>
    <row r="508" spans="1:4" x14ac:dyDescent="0.3">
      <c r="A508" t="s">
        <v>677</v>
      </c>
      <c r="B508" s="3">
        <v>1244</v>
      </c>
      <c r="C508" s="3">
        <v>105</v>
      </c>
      <c r="D508" s="3">
        <v>0</v>
      </c>
    </row>
    <row r="509" spans="1:4" x14ac:dyDescent="0.3">
      <c r="A509" t="s">
        <v>523</v>
      </c>
      <c r="B509" s="3">
        <v>2323</v>
      </c>
      <c r="C509" s="3">
        <v>104</v>
      </c>
      <c r="D509" s="3">
        <v>12</v>
      </c>
    </row>
    <row r="510" spans="1:4" x14ac:dyDescent="0.3">
      <c r="A510" t="s">
        <v>678</v>
      </c>
      <c r="B510" s="3">
        <v>1885</v>
      </c>
      <c r="C510" s="3">
        <v>103</v>
      </c>
      <c r="D510" s="3">
        <v>4</v>
      </c>
    </row>
    <row r="511" spans="1:4" x14ac:dyDescent="0.3">
      <c r="A511" t="s">
        <v>613</v>
      </c>
      <c r="B511" s="3">
        <v>1173</v>
      </c>
      <c r="C511" s="3">
        <v>101</v>
      </c>
      <c r="D511" s="3">
        <v>2</v>
      </c>
    </row>
    <row r="512" spans="1:4" x14ac:dyDescent="0.3">
      <c r="A512" t="s">
        <v>613</v>
      </c>
      <c r="B512" s="3">
        <v>1077</v>
      </c>
      <c r="C512" s="3">
        <v>101</v>
      </c>
      <c r="D512" s="3">
        <v>0</v>
      </c>
    </row>
    <row r="513" spans="1:4" x14ac:dyDescent="0.3">
      <c r="A513" t="s">
        <v>609</v>
      </c>
      <c r="B513" s="3">
        <v>811</v>
      </c>
      <c r="C513" s="3">
        <v>100</v>
      </c>
      <c r="D513" s="3">
        <v>1</v>
      </c>
    </row>
    <row r="514" spans="1:4" x14ac:dyDescent="0.3">
      <c r="A514" t="s">
        <v>613</v>
      </c>
      <c r="B514" s="3">
        <v>1348</v>
      </c>
      <c r="C514" s="3">
        <v>100</v>
      </c>
      <c r="D514" s="3">
        <v>0</v>
      </c>
    </row>
    <row r="515" spans="1:4" x14ac:dyDescent="0.3">
      <c r="A515" t="s">
        <v>484</v>
      </c>
      <c r="B515" s="3">
        <v>765</v>
      </c>
      <c r="C515" s="3">
        <v>99</v>
      </c>
      <c r="D515" s="3">
        <v>0</v>
      </c>
    </row>
    <row r="516" spans="1:4" x14ac:dyDescent="0.3">
      <c r="A516" t="s">
        <v>484</v>
      </c>
      <c r="B516" s="3">
        <v>609</v>
      </c>
      <c r="C516" s="3">
        <v>98</v>
      </c>
      <c r="D516" s="3">
        <v>9</v>
      </c>
    </row>
    <row r="517" spans="1:4" x14ac:dyDescent="0.3">
      <c r="A517" t="s">
        <v>649</v>
      </c>
      <c r="B517" s="3">
        <v>1180</v>
      </c>
      <c r="C517" s="3">
        <v>97</v>
      </c>
      <c r="D517" s="3">
        <v>0</v>
      </c>
    </row>
    <row r="518" spans="1:4" x14ac:dyDescent="0.3">
      <c r="A518" t="s">
        <v>613</v>
      </c>
      <c r="B518" s="3">
        <v>997</v>
      </c>
      <c r="C518" s="3">
        <v>96</v>
      </c>
      <c r="D518" s="3">
        <v>1</v>
      </c>
    </row>
    <row r="519" spans="1:4" x14ac:dyDescent="0.3">
      <c r="A519" t="s">
        <v>492</v>
      </c>
      <c r="B519" s="3">
        <v>1368</v>
      </c>
      <c r="C519" s="3">
        <v>96</v>
      </c>
      <c r="D519" s="3">
        <v>1</v>
      </c>
    </row>
    <row r="520" spans="1:4" x14ac:dyDescent="0.3">
      <c r="A520" t="s">
        <v>491</v>
      </c>
      <c r="B520" s="3">
        <v>542</v>
      </c>
      <c r="C520" s="3">
        <v>96</v>
      </c>
      <c r="D520" s="3">
        <v>5</v>
      </c>
    </row>
    <row r="521" spans="1:4" x14ac:dyDescent="0.3">
      <c r="A521" t="s">
        <v>679</v>
      </c>
      <c r="B521" s="3">
        <v>1196</v>
      </c>
      <c r="C521" s="3">
        <v>95</v>
      </c>
      <c r="D521" s="3">
        <v>2</v>
      </c>
    </row>
    <row r="522" spans="1:4" x14ac:dyDescent="0.3">
      <c r="A522" t="s">
        <v>631</v>
      </c>
      <c r="B522" s="3">
        <v>1226</v>
      </c>
      <c r="C522" s="3">
        <v>95</v>
      </c>
      <c r="D522" s="3">
        <v>1</v>
      </c>
    </row>
    <row r="523" spans="1:4" x14ac:dyDescent="0.3">
      <c r="A523" t="s">
        <v>557</v>
      </c>
      <c r="B523" s="3">
        <v>1656</v>
      </c>
      <c r="C523" s="3">
        <v>95</v>
      </c>
      <c r="D523" s="3">
        <v>1</v>
      </c>
    </row>
    <row r="524" spans="1:4" x14ac:dyDescent="0.3">
      <c r="A524" t="s">
        <v>646</v>
      </c>
      <c r="B524" s="3">
        <v>1752</v>
      </c>
      <c r="C524" s="3">
        <v>94</v>
      </c>
      <c r="D524" s="3">
        <v>7</v>
      </c>
    </row>
    <row r="525" spans="1:4" x14ac:dyDescent="0.3">
      <c r="A525" t="s">
        <v>680</v>
      </c>
      <c r="B525" s="3">
        <v>1137</v>
      </c>
      <c r="C525" s="3">
        <v>93</v>
      </c>
      <c r="D525" s="3">
        <v>0</v>
      </c>
    </row>
    <row r="526" spans="1:4" x14ac:dyDescent="0.3">
      <c r="A526" t="s">
        <v>484</v>
      </c>
      <c r="B526" s="3">
        <v>551</v>
      </c>
      <c r="C526" s="3">
        <v>93</v>
      </c>
      <c r="D526" s="3">
        <v>10</v>
      </c>
    </row>
    <row r="527" spans="1:4" x14ac:dyDescent="0.3">
      <c r="A527" t="s">
        <v>549</v>
      </c>
      <c r="B527" s="3">
        <v>1114</v>
      </c>
      <c r="C527" s="3">
        <v>92</v>
      </c>
      <c r="D527" s="3">
        <v>0</v>
      </c>
    </row>
    <row r="528" spans="1:4" x14ac:dyDescent="0.3">
      <c r="A528" t="s">
        <v>611</v>
      </c>
      <c r="B528" s="3">
        <v>1001</v>
      </c>
      <c r="C528" s="3">
        <v>90</v>
      </c>
      <c r="D528" s="3">
        <v>0</v>
      </c>
    </row>
    <row r="529" spans="1:4" x14ac:dyDescent="0.3">
      <c r="A529" t="s">
        <v>595</v>
      </c>
      <c r="B529" s="3">
        <v>1016</v>
      </c>
      <c r="C529" s="3">
        <v>90</v>
      </c>
      <c r="D529" s="3">
        <v>0</v>
      </c>
    </row>
    <row r="530" spans="1:4" x14ac:dyDescent="0.3">
      <c r="A530" t="s">
        <v>681</v>
      </c>
      <c r="B530" s="3">
        <v>1321</v>
      </c>
      <c r="C530" s="3">
        <v>90</v>
      </c>
      <c r="D530" s="3">
        <v>0</v>
      </c>
    </row>
    <row r="531" spans="1:4" x14ac:dyDescent="0.3">
      <c r="A531" t="s">
        <v>649</v>
      </c>
      <c r="B531" s="3">
        <v>1102</v>
      </c>
      <c r="C531" s="3">
        <v>88</v>
      </c>
      <c r="D531" s="3">
        <v>0</v>
      </c>
    </row>
    <row r="532" spans="1:4" x14ac:dyDescent="0.3">
      <c r="A532" t="s">
        <v>649</v>
      </c>
      <c r="B532" s="3">
        <v>1002</v>
      </c>
      <c r="C532" s="3">
        <v>87</v>
      </c>
      <c r="D532" s="3">
        <v>3</v>
      </c>
    </row>
    <row r="533" spans="1:4" x14ac:dyDescent="0.3">
      <c r="A533" t="s">
        <v>532</v>
      </c>
      <c r="B533" s="3">
        <v>1808</v>
      </c>
      <c r="C533" s="3">
        <v>86</v>
      </c>
      <c r="D533" s="3">
        <v>1</v>
      </c>
    </row>
    <row r="534" spans="1:4" x14ac:dyDescent="0.3">
      <c r="A534" t="s">
        <v>649</v>
      </c>
      <c r="B534" s="3">
        <v>1134</v>
      </c>
      <c r="C534" s="3">
        <v>86</v>
      </c>
      <c r="D534" s="3">
        <v>1</v>
      </c>
    </row>
    <row r="535" spans="1:4" x14ac:dyDescent="0.3">
      <c r="A535" t="s">
        <v>497</v>
      </c>
      <c r="B535" s="3">
        <v>841</v>
      </c>
      <c r="C535" s="3">
        <v>85</v>
      </c>
      <c r="D535" s="3">
        <v>2</v>
      </c>
    </row>
    <row r="536" spans="1:4" x14ac:dyDescent="0.3">
      <c r="A536" t="s">
        <v>492</v>
      </c>
      <c r="B536" s="3">
        <v>850</v>
      </c>
      <c r="C536" s="3">
        <v>85</v>
      </c>
      <c r="D536" s="3">
        <v>0</v>
      </c>
    </row>
    <row r="537" spans="1:4" x14ac:dyDescent="0.3">
      <c r="A537" t="s">
        <v>603</v>
      </c>
      <c r="B537" s="3">
        <v>1317</v>
      </c>
      <c r="C537" s="3">
        <v>84</v>
      </c>
      <c r="D537" s="3">
        <v>5</v>
      </c>
    </row>
    <row r="538" spans="1:4" x14ac:dyDescent="0.3">
      <c r="A538" t="s">
        <v>660</v>
      </c>
      <c r="B538" s="3">
        <v>4461</v>
      </c>
      <c r="C538" s="3">
        <v>84</v>
      </c>
      <c r="D538" s="3">
        <v>7</v>
      </c>
    </row>
    <row r="539" spans="1:4" x14ac:dyDescent="0.3">
      <c r="A539" t="s">
        <v>505</v>
      </c>
      <c r="B539" s="3">
        <v>1538</v>
      </c>
      <c r="C539" s="3">
        <v>83</v>
      </c>
      <c r="D539" s="3">
        <v>0</v>
      </c>
    </row>
    <row r="540" spans="1:4" x14ac:dyDescent="0.3">
      <c r="A540" t="s">
        <v>656</v>
      </c>
      <c r="B540" s="3">
        <v>440</v>
      </c>
      <c r="C540" s="3">
        <v>83</v>
      </c>
      <c r="D540" s="3">
        <v>0</v>
      </c>
    </row>
    <row r="541" spans="1:4" x14ac:dyDescent="0.3">
      <c r="A541" t="s">
        <v>505</v>
      </c>
      <c r="B541" s="3">
        <v>1054</v>
      </c>
      <c r="C541" s="3">
        <v>82</v>
      </c>
      <c r="D541" s="3">
        <v>0</v>
      </c>
    </row>
    <row r="542" spans="1:4" x14ac:dyDescent="0.3">
      <c r="A542" t="s">
        <v>569</v>
      </c>
      <c r="B542" s="3">
        <v>592</v>
      </c>
      <c r="C542" s="3">
        <v>82</v>
      </c>
      <c r="D542" s="3">
        <v>2</v>
      </c>
    </row>
    <row r="543" spans="1:4" x14ac:dyDescent="0.3">
      <c r="A543" t="s">
        <v>660</v>
      </c>
      <c r="B543" s="3">
        <v>5553</v>
      </c>
      <c r="C543" s="3">
        <v>81</v>
      </c>
      <c r="D543" s="3">
        <v>0</v>
      </c>
    </row>
    <row r="544" spans="1:4" x14ac:dyDescent="0.3">
      <c r="A544" t="s">
        <v>682</v>
      </c>
      <c r="B544" s="3">
        <v>613</v>
      </c>
      <c r="C544" s="3">
        <v>81</v>
      </c>
      <c r="D544" s="3">
        <v>0</v>
      </c>
    </row>
    <row r="545" spans="1:4" x14ac:dyDescent="0.3">
      <c r="A545" t="s">
        <v>564</v>
      </c>
      <c r="B545" s="3">
        <v>1724</v>
      </c>
      <c r="C545" s="3">
        <v>80</v>
      </c>
      <c r="D545" s="3">
        <v>0</v>
      </c>
    </row>
    <row r="546" spans="1:4" x14ac:dyDescent="0.3">
      <c r="A546" t="s">
        <v>484</v>
      </c>
      <c r="B546" s="3">
        <v>654</v>
      </c>
      <c r="C546" s="3">
        <v>80</v>
      </c>
      <c r="D546" s="3">
        <v>2</v>
      </c>
    </row>
    <row r="547" spans="1:4" x14ac:dyDescent="0.3">
      <c r="A547" t="s">
        <v>677</v>
      </c>
      <c r="B547" s="3">
        <v>1233</v>
      </c>
      <c r="C547" s="3">
        <v>78</v>
      </c>
      <c r="D547" s="3">
        <v>0</v>
      </c>
    </row>
    <row r="548" spans="1:4" x14ac:dyDescent="0.3">
      <c r="A548" t="s">
        <v>680</v>
      </c>
      <c r="B548" s="3">
        <v>916</v>
      </c>
      <c r="C548" s="3">
        <v>77</v>
      </c>
      <c r="D548" s="3">
        <v>0</v>
      </c>
    </row>
    <row r="549" spans="1:4" x14ac:dyDescent="0.3">
      <c r="A549" t="s">
        <v>557</v>
      </c>
      <c r="B549" s="3">
        <v>1525</v>
      </c>
      <c r="C549" s="3">
        <v>77</v>
      </c>
      <c r="D549" s="3">
        <v>2</v>
      </c>
    </row>
    <row r="550" spans="1:4" x14ac:dyDescent="0.3">
      <c r="A550" t="s">
        <v>484</v>
      </c>
      <c r="B550" s="3">
        <v>407</v>
      </c>
      <c r="C550" s="3">
        <v>77</v>
      </c>
      <c r="D550" s="3">
        <v>8</v>
      </c>
    </row>
    <row r="551" spans="1:4" x14ac:dyDescent="0.3">
      <c r="A551" t="s">
        <v>683</v>
      </c>
      <c r="B551" s="3">
        <v>558</v>
      </c>
      <c r="C551" s="3">
        <v>76</v>
      </c>
      <c r="D551" s="3">
        <v>13</v>
      </c>
    </row>
    <row r="552" spans="1:4" x14ac:dyDescent="0.3">
      <c r="A552" t="s">
        <v>520</v>
      </c>
      <c r="B552" s="3">
        <v>1857</v>
      </c>
      <c r="C552" s="3">
        <v>76</v>
      </c>
      <c r="D552" s="3">
        <v>8</v>
      </c>
    </row>
    <row r="553" spans="1:4" x14ac:dyDescent="0.3">
      <c r="A553" t="s">
        <v>484</v>
      </c>
      <c r="B553" s="3">
        <v>422</v>
      </c>
      <c r="C553" s="3">
        <v>76</v>
      </c>
      <c r="D553" s="3">
        <v>11</v>
      </c>
    </row>
    <row r="554" spans="1:4" x14ac:dyDescent="0.3">
      <c r="A554" t="s">
        <v>677</v>
      </c>
      <c r="B554" s="3">
        <v>1007</v>
      </c>
      <c r="C554" s="3">
        <v>75</v>
      </c>
      <c r="D554" s="3">
        <v>0</v>
      </c>
    </row>
    <row r="555" spans="1:4" x14ac:dyDescent="0.3">
      <c r="A555" t="s">
        <v>684</v>
      </c>
      <c r="B555" s="3">
        <v>1077</v>
      </c>
      <c r="C555" s="3">
        <v>74</v>
      </c>
      <c r="D555" s="3">
        <v>0</v>
      </c>
    </row>
    <row r="556" spans="1:4" x14ac:dyDescent="0.3">
      <c r="A556" t="s">
        <v>484</v>
      </c>
      <c r="B556" s="3">
        <v>340</v>
      </c>
      <c r="C556" s="3">
        <v>74</v>
      </c>
      <c r="D556" s="3">
        <v>5</v>
      </c>
    </row>
    <row r="557" spans="1:4" x14ac:dyDescent="0.3">
      <c r="A557" t="s">
        <v>484</v>
      </c>
      <c r="B557" s="3">
        <v>544</v>
      </c>
      <c r="C557" s="3">
        <v>74</v>
      </c>
      <c r="D557" s="3">
        <v>0</v>
      </c>
    </row>
    <row r="558" spans="1:4" x14ac:dyDescent="0.3">
      <c r="A558" t="s">
        <v>613</v>
      </c>
      <c r="B558" s="3">
        <v>2517</v>
      </c>
      <c r="C558" s="3">
        <v>73</v>
      </c>
      <c r="D558" s="3">
        <v>0</v>
      </c>
    </row>
    <row r="559" spans="1:4" x14ac:dyDescent="0.3">
      <c r="A559" t="s">
        <v>484</v>
      </c>
      <c r="B559" s="3">
        <v>988</v>
      </c>
      <c r="C559" s="3">
        <v>73</v>
      </c>
      <c r="D559" s="3">
        <v>0</v>
      </c>
    </row>
    <row r="560" spans="1:4" x14ac:dyDescent="0.3">
      <c r="A560" t="s">
        <v>492</v>
      </c>
      <c r="B560" s="3">
        <v>1127</v>
      </c>
      <c r="C560" s="3">
        <v>73</v>
      </c>
      <c r="D560" s="3">
        <v>1</v>
      </c>
    </row>
    <row r="561" spans="1:4" x14ac:dyDescent="0.3">
      <c r="A561" t="s">
        <v>685</v>
      </c>
      <c r="B561" s="3">
        <v>419</v>
      </c>
      <c r="C561" s="3">
        <v>73</v>
      </c>
      <c r="D561" s="3">
        <v>0</v>
      </c>
    </row>
    <row r="562" spans="1:4" x14ac:dyDescent="0.3">
      <c r="A562" t="s">
        <v>465</v>
      </c>
      <c r="B562" s="3">
        <v>2273</v>
      </c>
      <c r="C562" s="3">
        <v>72</v>
      </c>
      <c r="D562" s="3">
        <v>3</v>
      </c>
    </row>
    <row r="563" spans="1:4" x14ac:dyDescent="0.3">
      <c r="A563" t="s">
        <v>613</v>
      </c>
      <c r="B563" s="3">
        <v>1103</v>
      </c>
      <c r="C563" s="3">
        <v>72</v>
      </c>
      <c r="D563" s="3">
        <v>0</v>
      </c>
    </row>
    <row r="564" spans="1:4" x14ac:dyDescent="0.3">
      <c r="A564" t="s">
        <v>686</v>
      </c>
      <c r="B564" s="3">
        <v>692</v>
      </c>
      <c r="C564" s="3">
        <v>72</v>
      </c>
      <c r="D564" s="3">
        <v>98</v>
      </c>
    </row>
    <row r="565" spans="1:4" x14ac:dyDescent="0.3">
      <c r="A565" t="s">
        <v>685</v>
      </c>
      <c r="B565" s="3">
        <v>666</v>
      </c>
      <c r="C565" s="3">
        <v>72</v>
      </c>
      <c r="D565" s="3">
        <v>0</v>
      </c>
    </row>
    <row r="566" spans="1:4" x14ac:dyDescent="0.3">
      <c r="A566" t="s">
        <v>613</v>
      </c>
      <c r="B566" s="3">
        <v>1007</v>
      </c>
      <c r="C566" s="3">
        <v>71</v>
      </c>
      <c r="D566" s="3">
        <v>0</v>
      </c>
    </row>
    <row r="567" spans="1:4" x14ac:dyDescent="0.3">
      <c r="A567" t="s">
        <v>484</v>
      </c>
      <c r="B567" s="3">
        <v>521</v>
      </c>
      <c r="C567" s="3">
        <v>71</v>
      </c>
      <c r="D567" s="3">
        <v>0</v>
      </c>
    </row>
    <row r="568" spans="1:4" x14ac:dyDescent="0.3">
      <c r="A568" t="s">
        <v>484</v>
      </c>
      <c r="B568" s="3">
        <v>1436</v>
      </c>
      <c r="C568" s="3">
        <v>70</v>
      </c>
      <c r="D568" s="3">
        <v>0</v>
      </c>
    </row>
    <row r="569" spans="1:4" x14ac:dyDescent="0.3">
      <c r="A569" t="s">
        <v>687</v>
      </c>
      <c r="B569" s="3">
        <v>1178</v>
      </c>
      <c r="C569" s="3">
        <v>69</v>
      </c>
      <c r="D569" s="3">
        <v>2</v>
      </c>
    </row>
    <row r="570" spans="1:4" x14ac:dyDescent="0.3">
      <c r="A570" t="s">
        <v>484</v>
      </c>
      <c r="B570" s="3">
        <v>480</v>
      </c>
      <c r="C570" s="3">
        <v>69</v>
      </c>
      <c r="D570" s="3">
        <v>0</v>
      </c>
    </row>
    <row r="571" spans="1:4" x14ac:dyDescent="0.3">
      <c r="A571" t="s">
        <v>484</v>
      </c>
      <c r="B571" s="3">
        <v>479</v>
      </c>
      <c r="C571" s="3">
        <v>68</v>
      </c>
      <c r="D571" s="3">
        <v>0</v>
      </c>
    </row>
    <row r="572" spans="1:4" x14ac:dyDescent="0.3">
      <c r="A572" t="s">
        <v>491</v>
      </c>
      <c r="B572" s="3">
        <v>440</v>
      </c>
      <c r="C572" s="3">
        <v>67</v>
      </c>
      <c r="D572" s="3">
        <v>5</v>
      </c>
    </row>
    <row r="573" spans="1:4" x14ac:dyDescent="0.3">
      <c r="A573" t="s">
        <v>613</v>
      </c>
      <c r="B573" s="3">
        <v>955</v>
      </c>
      <c r="C573" s="3">
        <v>66</v>
      </c>
      <c r="D573" s="3">
        <v>0</v>
      </c>
    </row>
    <row r="574" spans="1:4" x14ac:dyDescent="0.3">
      <c r="A574" t="s">
        <v>688</v>
      </c>
      <c r="B574" s="3">
        <v>976</v>
      </c>
      <c r="C574" s="3">
        <v>66</v>
      </c>
      <c r="D574" s="3">
        <v>0</v>
      </c>
    </row>
    <row r="575" spans="1:4" x14ac:dyDescent="0.3">
      <c r="A575" t="s">
        <v>613</v>
      </c>
      <c r="B575" s="3">
        <v>752</v>
      </c>
      <c r="C575" s="3">
        <v>64</v>
      </c>
      <c r="D575" s="3">
        <v>0</v>
      </c>
    </row>
    <row r="576" spans="1:4" x14ac:dyDescent="0.3">
      <c r="A576" t="s">
        <v>484</v>
      </c>
      <c r="B576" s="3">
        <v>501</v>
      </c>
      <c r="C576" s="3">
        <v>63</v>
      </c>
      <c r="D576" s="3">
        <v>0</v>
      </c>
    </row>
    <row r="577" spans="1:4" x14ac:dyDescent="0.3">
      <c r="A577" t="s">
        <v>492</v>
      </c>
      <c r="B577" s="3">
        <v>588</v>
      </c>
      <c r="C577" s="3">
        <v>63</v>
      </c>
      <c r="D577" s="3">
        <v>1</v>
      </c>
    </row>
    <row r="578" spans="1:4" x14ac:dyDescent="0.3">
      <c r="A578" t="s">
        <v>689</v>
      </c>
      <c r="B578" s="3">
        <v>1066</v>
      </c>
      <c r="C578" s="3">
        <v>62</v>
      </c>
      <c r="D578" s="3">
        <v>0</v>
      </c>
    </row>
    <row r="579" spans="1:4" x14ac:dyDescent="0.3">
      <c r="A579" t="s">
        <v>690</v>
      </c>
      <c r="B579" s="3">
        <v>543</v>
      </c>
      <c r="C579" s="3">
        <v>62</v>
      </c>
      <c r="D579" s="3">
        <v>0</v>
      </c>
    </row>
    <row r="580" spans="1:4" x14ac:dyDescent="0.3">
      <c r="A580" t="s">
        <v>484</v>
      </c>
      <c r="B580" s="3">
        <v>778</v>
      </c>
      <c r="C580" s="3">
        <v>62</v>
      </c>
      <c r="D580" s="3">
        <v>1</v>
      </c>
    </row>
    <row r="581" spans="1:4" x14ac:dyDescent="0.3">
      <c r="A581" t="s">
        <v>484</v>
      </c>
      <c r="B581" s="3">
        <v>322</v>
      </c>
      <c r="C581" s="3">
        <v>62</v>
      </c>
      <c r="D581" s="3">
        <v>8</v>
      </c>
    </row>
    <row r="582" spans="1:4" x14ac:dyDescent="0.3">
      <c r="A582" t="s">
        <v>681</v>
      </c>
      <c r="B582" s="3">
        <v>862</v>
      </c>
      <c r="C582" s="3">
        <v>61</v>
      </c>
      <c r="D582" s="3">
        <v>0</v>
      </c>
    </row>
    <row r="583" spans="1:4" x14ac:dyDescent="0.3">
      <c r="A583" t="s">
        <v>484</v>
      </c>
      <c r="B583" s="3">
        <v>551</v>
      </c>
      <c r="C583" s="3">
        <v>61</v>
      </c>
      <c r="D583" s="3">
        <v>1</v>
      </c>
    </row>
    <row r="584" spans="1:4" x14ac:dyDescent="0.3">
      <c r="A584" t="s">
        <v>656</v>
      </c>
      <c r="B584" s="3">
        <v>410</v>
      </c>
      <c r="C584" s="3">
        <v>61</v>
      </c>
      <c r="D584" s="3">
        <v>0</v>
      </c>
    </row>
    <row r="585" spans="1:4" x14ac:dyDescent="0.3">
      <c r="A585" t="s">
        <v>613</v>
      </c>
      <c r="B585" s="3">
        <v>1153</v>
      </c>
      <c r="C585" s="3">
        <v>59</v>
      </c>
      <c r="D585" s="3">
        <v>1</v>
      </c>
    </row>
    <row r="586" spans="1:4" x14ac:dyDescent="0.3">
      <c r="A586" t="s">
        <v>484</v>
      </c>
      <c r="B586" s="3">
        <v>745</v>
      </c>
      <c r="C586" s="3">
        <v>59</v>
      </c>
      <c r="D586" s="3">
        <v>2</v>
      </c>
    </row>
    <row r="587" spans="1:4" x14ac:dyDescent="0.3">
      <c r="A587" t="s">
        <v>484</v>
      </c>
      <c r="B587" s="3">
        <v>880</v>
      </c>
      <c r="C587" s="3">
        <v>58</v>
      </c>
      <c r="D587" s="3">
        <v>0</v>
      </c>
    </row>
    <row r="588" spans="1:4" x14ac:dyDescent="0.3">
      <c r="A588" t="s">
        <v>484</v>
      </c>
      <c r="B588" s="3">
        <v>568</v>
      </c>
      <c r="C588" s="3">
        <v>58</v>
      </c>
      <c r="D588" s="3">
        <v>0</v>
      </c>
    </row>
    <row r="589" spans="1:4" x14ac:dyDescent="0.3">
      <c r="A589" t="s">
        <v>656</v>
      </c>
      <c r="B589" s="3">
        <v>479</v>
      </c>
      <c r="C589" s="3">
        <v>58</v>
      </c>
      <c r="D589" s="3">
        <v>0</v>
      </c>
    </row>
    <row r="590" spans="1:4" x14ac:dyDescent="0.3">
      <c r="A590" t="s">
        <v>505</v>
      </c>
      <c r="B590" s="3">
        <v>1271</v>
      </c>
      <c r="C590" s="3">
        <v>57</v>
      </c>
      <c r="D590" s="3">
        <v>1</v>
      </c>
    </row>
    <row r="591" spans="1:4" x14ac:dyDescent="0.3">
      <c r="A591" t="s">
        <v>605</v>
      </c>
      <c r="B591" s="3">
        <v>825</v>
      </c>
      <c r="C591" s="3">
        <v>57</v>
      </c>
      <c r="D591" s="3">
        <v>0</v>
      </c>
    </row>
    <row r="592" spans="1:4" x14ac:dyDescent="0.3">
      <c r="A592" t="s">
        <v>660</v>
      </c>
      <c r="B592" s="3">
        <v>3048</v>
      </c>
      <c r="C592" s="3">
        <v>57</v>
      </c>
      <c r="D592" s="3">
        <v>0</v>
      </c>
    </row>
    <row r="593" spans="1:4" x14ac:dyDescent="0.3">
      <c r="A593" t="s">
        <v>652</v>
      </c>
      <c r="B593" s="3">
        <v>1522</v>
      </c>
      <c r="C593" s="3">
        <v>56</v>
      </c>
      <c r="D593" s="3">
        <v>0</v>
      </c>
    </row>
    <row r="594" spans="1:4" x14ac:dyDescent="0.3">
      <c r="A594" t="s">
        <v>484</v>
      </c>
      <c r="B594" s="3">
        <v>529</v>
      </c>
      <c r="C594" s="3">
        <v>55</v>
      </c>
      <c r="D594" s="3">
        <v>0</v>
      </c>
    </row>
    <row r="595" spans="1:4" x14ac:dyDescent="0.3">
      <c r="A595" t="s">
        <v>685</v>
      </c>
      <c r="B595" s="3">
        <v>300</v>
      </c>
      <c r="C595" s="3">
        <v>54</v>
      </c>
      <c r="D595" s="3">
        <v>0</v>
      </c>
    </row>
    <row r="596" spans="1:4" x14ac:dyDescent="0.3">
      <c r="A596" t="s">
        <v>691</v>
      </c>
      <c r="B596" s="3">
        <v>390</v>
      </c>
      <c r="C596" s="3">
        <v>53</v>
      </c>
      <c r="D596" s="3">
        <v>1</v>
      </c>
    </row>
    <row r="597" spans="1:4" x14ac:dyDescent="0.3">
      <c r="A597" t="s">
        <v>656</v>
      </c>
      <c r="B597" s="3">
        <v>381</v>
      </c>
      <c r="C597" s="3">
        <v>53</v>
      </c>
      <c r="D597" s="3">
        <v>1</v>
      </c>
    </row>
    <row r="598" spans="1:4" x14ac:dyDescent="0.3">
      <c r="A598" t="s">
        <v>465</v>
      </c>
      <c r="B598" s="3">
        <v>509</v>
      </c>
      <c r="C598" s="3">
        <v>51</v>
      </c>
      <c r="D598" s="3">
        <v>0</v>
      </c>
    </row>
    <row r="599" spans="1:4" x14ac:dyDescent="0.3">
      <c r="A599" t="s">
        <v>685</v>
      </c>
      <c r="B599" s="3">
        <v>391</v>
      </c>
      <c r="C599" s="3">
        <v>50</v>
      </c>
      <c r="D599" s="3">
        <v>0</v>
      </c>
    </row>
    <row r="600" spans="1:4" x14ac:dyDescent="0.3">
      <c r="A600" t="s">
        <v>484</v>
      </c>
      <c r="B600" s="3">
        <v>892</v>
      </c>
      <c r="C600" s="3">
        <v>49</v>
      </c>
      <c r="D600" s="3">
        <v>1</v>
      </c>
    </row>
    <row r="601" spans="1:4" x14ac:dyDescent="0.3">
      <c r="A601" t="s">
        <v>484</v>
      </c>
      <c r="B601" s="3">
        <v>767</v>
      </c>
      <c r="C601" s="3">
        <v>49</v>
      </c>
      <c r="D601" s="3">
        <v>0</v>
      </c>
    </row>
    <row r="602" spans="1:4" x14ac:dyDescent="0.3">
      <c r="A602" t="s">
        <v>484</v>
      </c>
      <c r="B602" s="3">
        <v>408</v>
      </c>
      <c r="C602" s="3">
        <v>49</v>
      </c>
      <c r="D602" s="3">
        <v>0</v>
      </c>
    </row>
    <row r="603" spans="1:4" x14ac:dyDescent="0.3">
      <c r="A603" t="s">
        <v>685</v>
      </c>
      <c r="B603" s="3">
        <v>392</v>
      </c>
      <c r="C603" s="3">
        <v>49</v>
      </c>
      <c r="D603" s="3">
        <v>0</v>
      </c>
    </row>
    <row r="604" spans="1:4" x14ac:dyDescent="0.3">
      <c r="A604" t="s">
        <v>496</v>
      </c>
      <c r="B604" s="3">
        <v>452</v>
      </c>
      <c r="C604" s="3">
        <v>49</v>
      </c>
      <c r="D604" s="3">
        <v>5</v>
      </c>
    </row>
    <row r="605" spans="1:4" x14ac:dyDescent="0.3">
      <c r="A605" t="s">
        <v>499</v>
      </c>
      <c r="B605" s="3">
        <v>464</v>
      </c>
      <c r="C605" s="3">
        <v>49</v>
      </c>
      <c r="D605" s="3">
        <v>0</v>
      </c>
    </row>
    <row r="606" spans="1:4" x14ac:dyDescent="0.3">
      <c r="A606" t="s">
        <v>613</v>
      </c>
      <c r="B606" s="3">
        <v>1885</v>
      </c>
      <c r="C606" s="3">
        <v>48</v>
      </c>
      <c r="D606" s="3">
        <v>0</v>
      </c>
    </row>
    <row r="607" spans="1:4" x14ac:dyDescent="0.3">
      <c r="A607" t="s">
        <v>660</v>
      </c>
      <c r="B607" s="3">
        <v>1210</v>
      </c>
      <c r="C607" s="3">
        <v>48</v>
      </c>
      <c r="D607" s="3">
        <v>4</v>
      </c>
    </row>
    <row r="608" spans="1:4" x14ac:dyDescent="0.3">
      <c r="A608" t="s">
        <v>484</v>
      </c>
      <c r="B608" s="3">
        <v>426</v>
      </c>
      <c r="C608" s="3">
        <v>48</v>
      </c>
      <c r="D608" s="3">
        <v>2</v>
      </c>
    </row>
    <row r="609" spans="1:4" x14ac:dyDescent="0.3">
      <c r="A609" t="s">
        <v>685</v>
      </c>
      <c r="B609" s="3">
        <v>303</v>
      </c>
      <c r="C609" s="3">
        <v>48</v>
      </c>
      <c r="D609" s="3">
        <v>1</v>
      </c>
    </row>
    <row r="610" spans="1:4" x14ac:dyDescent="0.3">
      <c r="A610" t="s">
        <v>692</v>
      </c>
      <c r="B610" s="3">
        <v>893</v>
      </c>
      <c r="C610" s="3">
        <v>47</v>
      </c>
      <c r="D610" s="3">
        <v>0</v>
      </c>
    </row>
    <row r="611" spans="1:4" x14ac:dyDescent="0.3">
      <c r="A611" t="s">
        <v>484</v>
      </c>
      <c r="B611" s="3">
        <v>356</v>
      </c>
      <c r="C611" s="3">
        <v>47</v>
      </c>
      <c r="D611" s="3">
        <v>0</v>
      </c>
    </row>
    <row r="612" spans="1:4" x14ac:dyDescent="0.3">
      <c r="A612" t="s">
        <v>613</v>
      </c>
      <c r="B612" s="3">
        <v>869</v>
      </c>
      <c r="C612" s="3">
        <v>46</v>
      </c>
      <c r="D612" s="3">
        <v>0</v>
      </c>
    </row>
    <row r="613" spans="1:4" x14ac:dyDescent="0.3">
      <c r="A613" t="s">
        <v>693</v>
      </c>
      <c r="B613" s="3">
        <v>2321</v>
      </c>
      <c r="C613" s="3">
        <v>45</v>
      </c>
      <c r="D613" s="3">
        <v>5</v>
      </c>
    </row>
    <row r="614" spans="1:4" x14ac:dyDescent="0.3">
      <c r="A614" t="s">
        <v>677</v>
      </c>
      <c r="B614" s="3">
        <v>783</v>
      </c>
      <c r="C614" s="3">
        <v>44</v>
      </c>
      <c r="D614" s="3">
        <v>0</v>
      </c>
    </row>
    <row r="615" spans="1:4" x14ac:dyDescent="0.3">
      <c r="A615" t="s">
        <v>613</v>
      </c>
      <c r="B615" s="3">
        <v>473</v>
      </c>
      <c r="C615" s="3">
        <v>44</v>
      </c>
      <c r="D615" s="3">
        <v>0</v>
      </c>
    </row>
    <row r="616" spans="1:4" x14ac:dyDescent="0.3">
      <c r="A616" t="s">
        <v>496</v>
      </c>
      <c r="B616" s="3">
        <v>453</v>
      </c>
      <c r="C616" s="3">
        <v>44</v>
      </c>
      <c r="D616" s="3">
        <v>6</v>
      </c>
    </row>
    <row r="617" spans="1:4" x14ac:dyDescent="0.3">
      <c r="A617" t="s">
        <v>520</v>
      </c>
      <c r="B617" s="3">
        <v>1255</v>
      </c>
      <c r="C617" s="3">
        <v>43</v>
      </c>
      <c r="D617" s="3">
        <v>0</v>
      </c>
    </row>
    <row r="618" spans="1:4" x14ac:dyDescent="0.3">
      <c r="A618" t="s">
        <v>484</v>
      </c>
      <c r="B618" s="3">
        <v>538</v>
      </c>
      <c r="C618" s="3">
        <v>43</v>
      </c>
      <c r="D618" s="3">
        <v>2</v>
      </c>
    </row>
    <row r="619" spans="1:4" x14ac:dyDescent="0.3">
      <c r="A619" t="s">
        <v>694</v>
      </c>
      <c r="B619" s="3">
        <v>3147</v>
      </c>
      <c r="C619" s="3">
        <v>42</v>
      </c>
      <c r="D619" s="3">
        <v>2</v>
      </c>
    </row>
    <row r="620" spans="1:4" x14ac:dyDescent="0.3">
      <c r="A620" t="s">
        <v>613</v>
      </c>
      <c r="B620" s="3">
        <v>1062</v>
      </c>
      <c r="C620" s="3">
        <v>41</v>
      </c>
      <c r="D620" s="3">
        <v>0</v>
      </c>
    </row>
    <row r="621" spans="1:4" x14ac:dyDescent="0.3">
      <c r="A621" t="s">
        <v>660</v>
      </c>
      <c r="B621" s="3">
        <v>1927</v>
      </c>
      <c r="C621" s="3">
        <v>41</v>
      </c>
      <c r="D621" s="3">
        <v>3</v>
      </c>
    </row>
    <row r="622" spans="1:4" x14ac:dyDescent="0.3">
      <c r="A622" t="s">
        <v>627</v>
      </c>
      <c r="B622" s="3">
        <v>250</v>
      </c>
      <c r="C622" s="3">
        <v>41</v>
      </c>
      <c r="D622" s="3">
        <v>2</v>
      </c>
    </row>
    <row r="623" spans="1:4" x14ac:dyDescent="0.3">
      <c r="A623" t="s">
        <v>542</v>
      </c>
      <c r="B623" s="3">
        <v>2441</v>
      </c>
      <c r="C623" s="3">
        <v>40</v>
      </c>
      <c r="D623" s="3">
        <v>6</v>
      </c>
    </row>
    <row r="624" spans="1:4" x14ac:dyDescent="0.3">
      <c r="A624" t="s">
        <v>695</v>
      </c>
      <c r="B624" s="3">
        <v>1784</v>
      </c>
      <c r="C624" s="3">
        <v>40</v>
      </c>
      <c r="D624" s="3">
        <v>0</v>
      </c>
    </row>
    <row r="625" spans="1:4" x14ac:dyDescent="0.3">
      <c r="A625" t="s">
        <v>660</v>
      </c>
      <c r="B625" s="3">
        <v>2763</v>
      </c>
      <c r="C625" s="3">
        <v>40</v>
      </c>
      <c r="D625" s="3">
        <v>0</v>
      </c>
    </row>
    <row r="626" spans="1:4" x14ac:dyDescent="0.3">
      <c r="A626" t="s">
        <v>542</v>
      </c>
      <c r="B626" s="3">
        <v>421</v>
      </c>
      <c r="C626" s="3">
        <v>40</v>
      </c>
      <c r="D626" s="3">
        <v>4</v>
      </c>
    </row>
    <row r="627" spans="1:4" x14ac:dyDescent="0.3">
      <c r="A627" t="s">
        <v>484</v>
      </c>
      <c r="B627" s="3">
        <v>458</v>
      </c>
      <c r="C627" s="3">
        <v>40</v>
      </c>
      <c r="D627" s="3">
        <v>3</v>
      </c>
    </row>
    <row r="628" spans="1:4" x14ac:dyDescent="0.3">
      <c r="A628" t="s">
        <v>492</v>
      </c>
      <c r="B628" s="3">
        <v>959</v>
      </c>
      <c r="C628" s="3">
        <v>39</v>
      </c>
      <c r="D628" s="3">
        <v>1</v>
      </c>
    </row>
    <row r="629" spans="1:4" x14ac:dyDescent="0.3">
      <c r="A629" t="s">
        <v>696</v>
      </c>
      <c r="B629" s="3">
        <v>826</v>
      </c>
      <c r="C629" s="3">
        <v>39</v>
      </c>
      <c r="D629" s="3">
        <v>0</v>
      </c>
    </row>
    <row r="630" spans="1:4" x14ac:dyDescent="0.3">
      <c r="A630" t="s">
        <v>492</v>
      </c>
      <c r="B630" s="3">
        <v>502</v>
      </c>
      <c r="C630" s="3">
        <v>39</v>
      </c>
      <c r="D630" s="3">
        <v>0</v>
      </c>
    </row>
    <row r="631" spans="1:4" x14ac:dyDescent="0.3">
      <c r="A631" t="s">
        <v>685</v>
      </c>
      <c r="B631" s="3">
        <v>299</v>
      </c>
      <c r="C631" s="3">
        <v>39</v>
      </c>
      <c r="D631" s="3">
        <v>1</v>
      </c>
    </row>
    <row r="632" spans="1:4" x14ac:dyDescent="0.3">
      <c r="A632" t="s">
        <v>484</v>
      </c>
      <c r="B632" s="3">
        <v>388</v>
      </c>
      <c r="C632" s="3">
        <v>38</v>
      </c>
      <c r="D632" s="3">
        <v>0</v>
      </c>
    </row>
    <row r="633" spans="1:4" x14ac:dyDescent="0.3">
      <c r="A633" t="s">
        <v>685</v>
      </c>
      <c r="B633" s="3">
        <v>258</v>
      </c>
      <c r="C633" s="3">
        <v>38</v>
      </c>
      <c r="D633" s="3">
        <v>1</v>
      </c>
    </row>
    <row r="634" spans="1:4" x14ac:dyDescent="0.3">
      <c r="A634" t="s">
        <v>613</v>
      </c>
      <c r="B634" s="3">
        <v>447</v>
      </c>
      <c r="C634" s="3">
        <v>37</v>
      </c>
      <c r="D634" s="3">
        <v>0</v>
      </c>
    </row>
    <row r="635" spans="1:4" x14ac:dyDescent="0.3">
      <c r="A635" t="s">
        <v>561</v>
      </c>
      <c r="B635" s="3">
        <v>632</v>
      </c>
      <c r="C635" s="3">
        <v>37</v>
      </c>
      <c r="D635" s="3">
        <v>0</v>
      </c>
    </row>
    <row r="636" spans="1:4" x14ac:dyDescent="0.3">
      <c r="A636" t="s">
        <v>660</v>
      </c>
      <c r="B636" s="3">
        <v>2317</v>
      </c>
      <c r="C636" s="3">
        <v>37</v>
      </c>
      <c r="D636" s="3">
        <v>2</v>
      </c>
    </row>
    <row r="637" spans="1:4" x14ac:dyDescent="0.3">
      <c r="A637" t="s">
        <v>499</v>
      </c>
      <c r="B637" s="3">
        <v>341</v>
      </c>
      <c r="C637" s="3">
        <v>37</v>
      </c>
      <c r="D637" s="3">
        <v>0</v>
      </c>
    </row>
    <row r="638" spans="1:4" x14ac:dyDescent="0.3">
      <c r="A638" t="s">
        <v>496</v>
      </c>
      <c r="B638" s="3">
        <v>354</v>
      </c>
      <c r="C638" s="3">
        <v>37</v>
      </c>
      <c r="D638" s="3">
        <v>0</v>
      </c>
    </row>
    <row r="639" spans="1:4" x14ac:dyDescent="0.3">
      <c r="A639" t="s">
        <v>613</v>
      </c>
      <c r="B639" s="3">
        <v>554</v>
      </c>
      <c r="C639" s="3">
        <v>36</v>
      </c>
      <c r="D639" s="3">
        <v>0</v>
      </c>
    </row>
    <row r="640" spans="1:4" x14ac:dyDescent="0.3">
      <c r="A640" t="s">
        <v>492</v>
      </c>
      <c r="B640" s="3">
        <v>627</v>
      </c>
      <c r="C640" s="3">
        <v>36</v>
      </c>
      <c r="D640" s="3">
        <v>0</v>
      </c>
    </row>
    <row r="641" spans="1:4" x14ac:dyDescent="0.3">
      <c r="A641" t="s">
        <v>697</v>
      </c>
      <c r="B641" s="3">
        <v>566</v>
      </c>
      <c r="C641" s="3">
        <v>36</v>
      </c>
      <c r="D641" s="3">
        <v>0</v>
      </c>
    </row>
    <row r="642" spans="1:4" x14ac:dyDescent="0.3">
      <c r="A642" t="s">
        <v>496</v>
      </c>
      <c r="B642" s="3">
        <v>254</v>
      </c>
      <c r="C642" s="3">
        <v>36</v>
      </c>
      <c r="D642" s="3">
        <v>0</v>
      </c>
    </row>
    <row r="643" spans="1:4" x14ac:dyDescent="0.3">
      <c r="A643" t="s">
        <v>496</v>
      </c>
      <c r="B643" s="3">
        <v>319</v>
      </c>
      <c r="C643" s="3">
        <v>36</v>
      </c>
      <c r="D643" s="3">
        <v>0</v>
      </c>
    </row>
    <row r="644" spans="1:4" x14ac:dyDescent="0.3">
      <c r="A644" t="s">
        <v>613</v>
      </c>
      <c r="B644" s="3">
        <v>471</v>
      </c>
      <c r="C644" s="3">
        <v>35</v>
      </c>
      <c r="D644" s="3">
        <v>0</v>
      </c>
    </row>
    <row r="645" spans="1:4" x14ac:dyDescent="0.3">
      <c r="A645" t="s">
        <v>698</v>
      </c>
      <c r="B645" s="3">
        <v>770</v>
      </c>
      <c r="C645" s="3">
        <v>35</v>
      </c>
      <c r="D645" s="3">
        <v>2</v>
      </c>
    </row>
    <row r="646" spans="1:4" x14ac:dyDescent="0.3">
      <c r="A646" t="s">
        <v>484</v>
      </c>
      <c r="B646" s="3">
        <v>630</v>
      </c>
      <c r="C646" s="3">
        <v>35</v>
      </c>
      <c r="D646" s="3">
        <v>2</v>
      </c>
    </row>
    <row r="647" spans="1:4" x14ac:dyDescent="0.3">
      <c r="A647" t="s">
        <v>685</v>
      </c>
      <c r="B647" s="3">
        <v>212</v>
      </c>
      <c r="C647" s="3">
        <v>35</v>
      </c>
      <c r="D647" s="3">
        <v>1</v>
      </c>
    </row>
    <row r="648" spans="1:4" x14ac:dyDescent="0.3">
      <c r="A648" t="s">
        <v>685</v>
      </c>
      <c r="B648" s="3">
        <v>277</v>
      </c>
      <c r="C648" s="3">
        <v>35</v>
      </c>
      <c r="D648" s="3">
        <v>0</v>
      </c>
    </row>
    <row r="649" spans="1:4" x14ac:dyDescent="0.3">
      <c r="A649" t="s">
        <v>685</v>
      </c>
      <c r="B649" s="3">
        <v>331</v>
      </c>
      <c r="C649" s="3">
        <v>35</v>
      </c>
      <c r="D649" s="3">
        <v>1</v>
      </c>
    </row>
    <row r="650" spans="1:4" x14ac:dyDescent="0.3">
      <c r="A650" t="s">
        <v>496</v>
      </c>
      <c r="B650" s="3">
        <v>304</v>
      </c>
      <c r="C650" s="3">
        <v>35</v>
      </c>
      <c r="D650" s="3">
        <v>2</v>
      </c>
    </row>
    <row r="651" spans="1:4" x14ac:dyDescent="0.3">
      <c r="A651" t="s">
        <v>496</v>
      </c>
      <c r="B651" s="3">
        <v>482</v>
      </c>
      <c r="C651" s="3">
        <v>35</v>
      </c>
      <c r="D651" s="3">
        <v>0</v>
      </c>
    </row>
    <row r="652" spans="1:4" x14ac:dyDescent="0.3">
      <c r="A652" t="s">
        <v>484</v>
      </c>
      <c r="B652" s="3">
        <v>608</v>
      </c>
      <c r="C652" s="3">
        <v>34</v>
      </c>
      <c r="D652" s="3">
        <v>0</v>
      </c>
    </row>
    <row r="653" spans="1:4" x14ac:dyDescent="0.3">
      <c r="A653" t="s">
        <v>690</v>
      </c>
      <c r="B653" s="3">
        <v>427</v>
      </c>
      <c r="C653" s="3">
        <v>34</v>
      </c>
      <c r="D653" s="3">
        <v>0</v>
      </c>
    </row>
    <row r="654" spans="1:4" x14ac:dyDescent="0.3">
      <c r="A654" t="s">
        <v>660</v>
      </c>
      <c r="B654" s="3">
        <v>2368</v>
      </c>
      <c r="C654" s="3">
        <v>34</v>
      </c>
      <c r="D654" s="3">
        <v>1</v>
      </c>
    </row>
    <row r="655" spans="1:4" x14ac:dyDescent="0.3">
      <c r="A655" t="s">
        <v>699</v>
      </c>
      <c r="B655" s="3">
        <v>1640</v>
      </c>
      <c r="C655" s="3">
        <v>34</v>
      </c>
      <c r="D655" s="3">
        <v>0</v>
      </c>
    </row>
    <row r="656" spans="1:4" x14ac:dyDescent="0.3">
      <c r="A656" t="s">
        <v>685</v>
      </c>
      <c r="B656" s="3">
        <v>287</v>
      </c>
      <c r="C656" s="3">
        <v>34</v>
      </c>
      <c r="D656" s="3">
        <v>0</v>
      </c>
    </row>
    <row r="657" spans="1:4" x14ac:dyDescent="0.3">
      <c r="A657" t="s">
        <v>555</v>
      </c>
      <c r="B657" s="3">
        <v>575</v>
      </c>
      <c r="C657" s="3">
        <v>34</v>
      </c>
      <c r="D657" s="3">
        <v>0</v>
      </c>
    </row>
    <row r="658" spans="1:4" x14ac:dyDescent="0.3">
      <c r="A658" t="s">
        <v>613</v>
      </c>
      <c r="B658" s="3">
        <v>508</v>
      </c>
      <c r="C658" s="3">
        <v>33</v>
      </c>
      <c r="D658" s="3">
        <v>0</v>
      </c>
    </row>
    <row r="659" spans="1:4" x14ac:dyDescent="0.3">
      <c r="A659" t="s">
        <v>561</v>
      </c>
      <c r="B659" s="3">
        <v>423</v>
      </c>
      <c r="C659" s="3">
        <v>33</v>
      </c>
      <c r="D659" s="3">
        <v>0</v>
      </c>
    </row>
    <row r="660" spans="1:4" x14ac:dyDescent="0.3">
      <c r="A660" t="s">
        <v>492</v>
      </c>
      <c r="B660" s="3">
        <v>659</v>
      </c>
      <c r="C660" s="3">
        <v>33</v>
      </c>
      <c r="D660" s="3">
        <v>0</v>
      </c>
    </row>
    <row r="661" spans="1:4" x14ac:dyDescent="0.3">
      <c r="A661" t="s">
        <v>685</v>
      </c>
      <c r="B661" s="3">
        <v>317</v>
      </c>
      <c r="C661" s="3">
        <v>33</v>
      </c>
      <c r="D661" s="3">
        <v>1</v>
      </c>
    </row>
    <row r="662" spans="1:4" x14ac:dyDescent="0.3">
      <c r="A662" t="s">
        <v>484</v>
      </c>
      <c r="B662" s="3">
        <v>272</v>
      </c>
      <c r="C662" s="3">
        <v>32</v>
      </c>
      <c r="D662" s="3">
        <v>1</v>
      </c>
    </row>
    <row r="663" spans="1:4" x14ac:dyDescent="0.3">
      <c r="A663" t="s">
        <v>685</v>
      </c>
      <c r="B663" s="3">
        <v>270</v>
      </c>
      <c r="C663" s="3">
        <v>32</v>
      </c>
      <c r="D663" s="3">
        <v>0</v>
      </c>
    </row>
    <row r="664" spans="1:4" x14ac:dyDescent="0.3">
      <c r="A664" t="s">
        <v>685</v>
      </c>
      <c r="B664" s="3">
        <v>311</v>
      </c>
      <c r="C664" s="3">
        <v>32</v>
      </c>
      <c r="D664" s="3">
        <v>0</v>
      </c>
    </row>
    <row r="665" spans="1:4" x14ac:dyDescent="0.3">
      <c r="A665" t="s">
        <v>613</v>
      </c>
      <c r="B665" s="3">
        <v>673</v>
      </c>
      <c r="C665" s="3">
        <v>31</v>
      </c>
      <c r="D665" s="3">
        <v>1</v>
      </c>
    </row>
    <row r="666" spans="1:4" x14ac:dyDescent="0.3">
      <c r="A666" t="s">
        <v>496</v>
      </c>
      <c r="B666" s="3">
        <v>222</v>
      </c>
      <c r="C666" s="3">
        <v>31</v>
      </c>
      <c r="D666" s="3">
        <v>0</v>
      </c>
    </row>
    <row r="667" spans="1:4" x14ac:dyDescent="0.3">
      <c r="A667" t="s">
        <v>496</v>
      </c>
      <c r="B667" s="3">
        <v>262</v>
      </c>
      <c r="C667" s="3">
        <v>31</v>
      </c>
      <c r="D667" s="3">
        <v>5</v>
      </c>
    </row>
    <row r="668" spans="1:4" x14ac:dyDescent="0.3">
      <c r="A668" t="s">
        <v>484</v>
      </c>
      <c r="B668" s="3">
        <v>521</v>
      </c>
      <c r="C668" s="3">
        <v>30</v>
      </c>
      <c r="D668" s="3">
        <v>3</v>
      </c>
    </row>
    <row r="669" spans="1:4" x14ac:dyDescent="0.3">
      <c r="A669" t="s">
        <v>685</v>
      </c>
      <c r="B669" s="3">
        <v>271</v>
      </c>
      <c r="C669" s="3">
        <v>30</v>
      </c>
      <c r="D669" s="3">
        <v>0</v>
      </c>
    </row>
    <row r="670" spans="1:4" x14ac:dyDescent="0.3">
      <c r="A670" t="s">
        <v>685</v>
      </c>
      <c r="B670" s="3">
        <v>255</v>
      </c>
      <c r="C670" s="3">
        <v>30</v>
      </c>
      <c r="D670" s="3">
        <v>0</v>
      </c>
    </row>
    <row r="671" spans="1:4" x14ac:dyDescent="0.3">
      <c r="A671" t="s">
        <v>685</v>
      </c>
      <c r="B671" s="3">
        <v>270</v>
      </c>
      <c r="C671" s="3">
        <v>30</v>
      </c>
      <c r="D671" s="3">
        <v>0</v>
      </c>
    </row>
    <row r="672" spans="1:4" x14ac:dyDescent="0.3">
      <c r="A672" t="s">
        <v>685</v>
      </c>
      <c r="B672" s="3">
        <v>413</v>
      </c>
      <c r="C672" s="3">
        <v>30</v>
      </c>
      <c r="D672" s="3">
        <v>0</v>
      </c>
    </row>
    <row r="673" spans="1:4" x14ac:dyDescent="0.3">
      <c r="A673" t="s">
        <v>613</v>
      </c>
      <c r="B673" s="3">
        <v>468</v>
      </c>
      <c r="C673" s="3">
        <v>29</v>
      </c>
      <c r="D673" s="3">
        <v>0</v>
      </c>
    </row>
    <row r="674" spans="1:4" x14ac:dyDescent="0.3">
      <c r="A674" t="s">
        <v>484</v>
      </c>
      <c r="B674" s="3">
        <v>499</v>
      </c>
      <c r="C674" s="3">
        <v>29</v>
      </c>
      <c r="D674" s="3">
        <v>0</v>
      </c>
    </row>
    <row r="675" spans="1:4" x14ac:dyDescent="0.3">
      <c r="A675" t="s">
        <v>492</v>
      </c>
      <c r="B675" s="3">
        <v>499</v>
      </c>
      <c r="C675" s="3">
        <v>29</v>
      </c>
      <c r="D675" s="3">
        <v>0</v>
      </c>
    </row>
    <row r="676" spans="1:4" x14ac:dyDescent="0.3">
      <c r="A676" t="s">
        <v>484</v>
      </c>
      <c r="B676" s="3">
        <v>395</v>
      </c>
      <c r="C676" s="3">
        <v>29</v>
      </c>
      <c r="D676" s="3">
        <v>0</v>
      </c>
    </row>
    <row r="677" spans="1:4" x14ac:dyDescent="0.3">
      <c r="A677" t="s">
        <v>484</v>
      </c>
      <c r="B677" s="3">
        <v>479</v>
      </c>
      <c r="C677" s="3">
        <v>29</v>
      </c>
      <c r="D677" s="3">
        <v>2</v>
      </c>
    </row>
    <row r="678" spans="1:4" x14ac:dyDescent="0.3">
      <c r="A678" t="s">
        <v>484</v>
      </c>
      <c r="B678" s="3">
        <v>492</v>
      </c>
      <c r="C678" s="3">
        <v>29</v>
      </c>
      <c r="D678" s="3">
        <v>2</v>
      </c>
    </row>
    <row r="679" spans="1:4" x14ac:dyDescent="0.3">
      <c r="A679" t="s">
        <v>484</v>
      </c>
      <c r="B679" s="3">
        <v>351</v>
      </c>
      <c r="C679" s="3">
        <v>29</v>
      </c>
      <c r="D679" s="3">
        <v>1</v>
      </c>
    </row>
    <row r="680" spans="1:4" x14ac:dyDescent="0.3">
      <c r="A680" t="s">
        <v>685</v>
      </c>
      <c r="B680" s="3">
        <v>226</v>
      </c>
      <c r="C680" s="3">
        <v>29</v>
      </c>
      <c r="D680" s="3">
        <v>1</v>
      </c>
    </row>
    <row r="681" spans="1:4" x14ac:dyDescent="0.3">
      <c r="A681" t="s">
        <v>685</v>
      </c>
      <c r="B681" s="3">
        <v>241</v>
      </c>
      <c r="C681" s="3">
        <v>29</v>
      </c>
      <c r="D681" s="3">
        <v>1</v>
      </c>
    </row>
    <row r="682" spans="1:4" x14ac:dyDescent="0.3">
      <c r="A682" t="s">
        <v>685</v>
      </c>
      <c r="B682" s="3">
        <v>300</v>
      </c>
      <c r="C682" s="3">
        <v>29</v>
      </c>
      <c r="D682" s="3">
        <v>0</v>
      </c>
    </row>
    <row r="683" spans="1:4" x14ac:dyDescent="0.3">
      <c r="A683" t="s">
        <v>700</v>
      </c>
      <c r="B683" s="3">
        <v>664</v>
      </c>
      <c r="C683" s="3">
        <v>28</v>
      </c>
      <c r="D683" s="3">
        <v>0</v>
      </c>
    </row>
    <row r="684" spans="1:4" x14ac:dyDescent="0.3">
      <c r="A684" t="s">
        <v>613</v>
      </c>
      <c r="B684" s="3">
        <v>989</v>
      </c>
      <c r="C684" s="3">
        <v>28</v>
      </c>
      <c r="D684" s="3">
        <v>0</v>
      </c>
    </row>
    <row r="685" spans="1:4" x14ac:dyDescent="0.3">
      <c r="A685" t="s">
        <v>613</v>
      </c>
      <c r="B685" s="3">
        <v>383</v>
      </c>
      <c r="C685" s="3">
        <v>28</v>
      </c>
      <c r="D685" s="3">
        <v>0</v>
      </c>
    </row>
    <row r="686" spans="1:4" x14ac:dyDescent="0.3">
      <c r="A686" t="s">
        <v>484</v>
      </c>
      <c r="B686" s="3">
        <v>251</v>
      </c>
      <c r="C686" s="3">
        <v>28</v>
      </c>
      <c r="D686" s="3">
        <v>1</v>
      </c>
    </row>
    <row r="687" spans="1:4" x14ac:dyDescent="0.3">
      <c r="A687" t="s">
        <v>484</v>
      </c>
      <c r="B687" s="3">
        <v>580</v>
      </c>
      <c r="C687" s="3">
        <v>28</v>
      </c>
      <c r="D687" s="3">
        <v>3</v>
      </c>
    </row>
    <row r="688" spans="1:4" x14ac:dyDescent="0.3">
      <c r="A688" t="s">
        <v>484</v>
      </c>
      <c r="B688" s="3">
        <v>383</v>
      </c>
      <c r="C688" s="3">
        <v>28</v>
      </c>
      <c r="D688" s="3">
        <v>0</v>
      </c>
    </row>
    <row r="689" spans="1:4" x14ac:dyDescent="0.3">
      <c r="A689" t="s">
        <v>656</v>
      </c>
      <c r="B689" s="3">
        <v>259</v>
      </c>
      <c r="C689" s="3">
        <v>28</v>
      </c>
      <c r="D689" s="3">
        <v>0</v>
      </c>
    </row>
    <row r="690" spans="1:4" x14ac:dyDescent="0.3">
      <c r="A690" t="s">
        <v>656</v>
      </c>
      <c r="B690" s="3">
        <v>308</v>
      </c>
      <c r="C690" s="3">
        <v>28</v>
      </c>
      <c r="D690" s="3">
        <v>4</v>
      </c>
    </row>
    <row r="691" spans="1:4" x14ac:dyDescent="0.3">
      <c r="A691" t="s">
        <v>701</v>
      </c>
      <c r="B691" s="3">
        <v>272</v>
      </c>
      <c r="C691" s="3">
        <v>27</v>
      </c>
      <c r="D691" s="3">
        <v>0</v>
      </c>
    </row>
    <row r="692" spans="1:4" x14ac:dyDescent="0.3">
      <c r="A692" t="s">
        <v>484</v>
      </c>
      <c r="B692" s="3">
        <v>321</v>
      </c>
      <c r="C692" s="3">
        <v>27</v>
      </c>
      <c r="D692" s="3">
        <v>0</v>
      </c>
    </row>
    <row r="693" spans="1:4" x14ac:dyDescent="0.3">
      <c r="A693" t="s">
        <v>685</v>
      </c>
      <c r="B693" s="3">
        <v>250</v>
      </c>
      <c r="C693" s="3">
        <v>27</v>
      </c>
      <c r="D693" s="3">
        <v>1</v>
      </c>
    </row>
    <row r="694" spans="1:4" x14ac:dyDescent="0.3">
      <c r="A694" t="s">
        <v>656</v>
      </c>
      <c r="B694" s="3">
        <v>273</v>
      </c>
      <c r="C694" s="3">
        <v>27</v>
      </c>
      <c r="D694" s="3">
        <v>0</v>
      </c>
    </row>
    <row r="695" spans="1:4" x14ac:dyDescent="0.3">
      <c r="A695" t="s">
        <v>496</v>
      </c>
      <c r="B695" s="3">
        <v>288</v>
      </c>
      <c r="C695" s="3">
        <v>27</v>
      </c>
      <c r="D695" s="3">
        <v>0</v>
      </c>
    </row>
    <row r="696" spans="1:4" x14ac:dyDescent="0.3">
      <c r="A696" t="s">
        <v>613</v>
      </c>
      <c r="B696" s="3">
        <v>1105</v>
      </c>
      <c r="C696" s="3">
        <v>26</v>
      </c>
      <c r="D696" s="3">
        <v>0</v>
      </c>
    </row>
    <row r="697" spans="1:4" x14ac:dyDescent="0.3">
      <c r="A697" t="s">
        <v>484</v>
      </c>
      <c r="B697" s="3">
        <v>352</v>
      </c>
      <c r="C697" s="3">
        <v>26</v>
      </c>
      <c r="D697" s="3">
        <v>0</v>
      </c>
    </row>
    <row r="698" spans="1:4" x14ac:dyDescent="0.3">
      <c r="A698" t="s">
        <v>484</v>
      </c>
      <c r="B698" s="3">
        <v>334</v>
      </c>
      <c r="C698" s="3">
        <v>26</v>
      </c>
      <c r="D698" s="3">
        <v>0</v>
      </c>
    </row>
    <row r="699" spans="1:4" x14ac:dyDescent="0.3">
      <c r="A699" t="s">
        <v>685</v>
      </c>
      <c r="B699" s="3">
        <v>299</v>
      </c>
      <c r="C699" s="3">
        <v>26</v>
      </c>
      <c r="D699" s="3">
        <v>0</v>
      </c>
    </row>
    <row r="700" spans="1:4" x14ac:dyDescent="0.3">
      <c r="A700" t="s">
        <v>613</v>
      </c>
      <c r="B700" s="3">
        <v>576</v>
      </c>
      <c r="C700" s="3">
        <v>25</v>
      </c>
      <c r="D700" s="3">
        <v>0</v>
      </c>
    </row>
    <row r="701" spans="1:4" x14ac:dyDescent="0.3">
      <c r="A701" t="s">
        <v>613</v>
      </c>
      <c r="B701" s="3">
        <v>720</v>
      </c>
      <c r="C701" s="3">
        <v>25</v>
      </c>
      <c r="D701" s="3">
        <v>0</v>
      </c>
    </row>
    <row r="702" spans="1:4" x14ac:dyDescent="0.3">
      <c r="A702" t="s">
        <v>518</v>
      </c>
      <c r="B702" s="3">
        <v>283</v>
      </c>
      <c r="C702" s="3">
        <v>25</v>
      </c>
      <c r="D702" s="3">
        <v>1</v>
      </c>
    </row>
    <row r="703" spans="1:4" x14ac:dyDescent="0.3">
      <c r="A703" t="s">
        <v>484</v>
      </c>
      <c r="B703" s="3">
        <v>364</v>
      </c>
      <c r="C703" s="3">
        <v>25</v>
      </c>
      <c r="D703" s="3">
        <v>0</v>
      </c>
    </row>
    <row r="704" spans="1:4" x14ac:dyDescent="0.3">
      <c r="A704" t="s">
        <v>685</v>
      </c>
      <c r="B704" s="3">
        <v>221</v>
      </c>
      <c r="C704" s="3">
        <v>25</v>
      </c>
      <c r="D704" s="3">
        <v>0</v>
      </c>
    </row>
    <row r="705" spans="1:4" x14ac:dyDescent="0.3">
      <c r="A705" t="s">
        <v>685</v>
      </c>
      <c r="B705" s="3">
        <v>266</v>
      </c>
      <c r="C705" s="3">
        <v>25</v>
      </c>
      <c r="D705" s="3">
        <v>0</v>
      </c>
    </row>
    <row r="706" spans="1:4" x14ac:dyDescent="0.3">
      <c r="A706" t="s">
        <v>685</v>
      </c>
      <c r="B706" s="3">
        <v>300</v>
      </c>
      <c r="C706" s="3">
        <v>25</v>
      </c>
      <c r="D706" s="3">
        <v>0</v>
      </c>
    </row>
    <row r="707" spans="1:4" x14ac:dyDescent="0.3">
      <c r="A707" t="s">
        <v>656</v>
      </c>
      <c r="B707" s="3">
        <v>430</v>
      </c>
      <c r="C707" s="3">
        <v>25</v>
      </c>
      <c r="D707" s="3">
        <v>0</v>
      </c>
    </row>
    <row r="708" spans="1:4" x14ac:dyDescent="0.3">
      <c r="A708" t="s">
        <v>496</v>
      </c>
      <c r="B708" s="3">
        <v>236</v>
      </c>
      <c r="C708" s="3">
        <v>25</v>
      </c>
      <c r="D708" s="3">
        <v>5</v>
      </c>
    </row>
    <row r="709" spans="1:4" x14ac:dyDescent="0.3">
      <c r="A709" t="s">
        <v>613</v>
      </c>
      <c r="B709" s="3">
        <v>476</v>
      </c>
      <c r="C709" s="3">
        <v>24</v>
      </c>
      <c r="D709" s="3">
        <v>0</v>
      </c>
    </row>
    <row r="710" spans="1:4" x14ac:dyDescent="0.3">
      <c r="A710" t="s">
        <v>484</v>
      </c>
      <c r="B710" s="3">
        <v>312</v>
      </c>
      <c r="C710" s="3">
        <v>24</v>
      </c>
      <c r="D710" s="3">
        <v>0</v>
      </c>
    </row>
    <row r="711" spans="1:4" x14ac:dyDescent="0.3">
      <c r="A711" t="s">
        <v>685</v>
      </c>
      <c r="B711" s="3">
        <v>319</v>
      </c>
      <c r="C711" s="3">
        <v>24</v>
      </c>
      <c r="D711" s="3">
        <v>0</v>
      </c>
    </row>
    <row r="712" spans="1:4" x14ac:dyDescent="0.3">
      <c r="A712" t="s">
        <v>613</v>
      </c>
      <c r="B712" s="3">
        <v>921</v>
      </c>
      <c r="C712" s="3">
        <v>23</v>
      </c>
      <c r="D712" s="3">
        <v>0</v>
      </c>
    </row>
    <row r="713" spans="1:4" x14ac:dyDescent="0.3">
      <c r="A713" t="s">
        <v>613</v>
      </c>
      <c r="B713" s="3">
        <v>544</v>
      </c>
      <c r="C713" s="3">
        <v>23</v>
      </c>
      <c r="D713" s="3">
        <v>0</v>
      </c>
    </row>
    <row r="714" spans="1:4" x14ac:dyDescent="0.3">
      <c r="A714" t="s">
        <v>484</v>
      </c>
      <c r="B714" s="3">
        <v>363</v>
      </c>
      <c r="C714" s="3">
        <v>23</v>
      </c>
      <c r="D714" s="3">
        <v>0</v>
      </c>
    </row>
    <row r="715" spans="1:4" x14ac:dyDescent="0.3">
      <c r="A715" t="s">
        <v>484</v>
      </c>
      <c r="B715" s="3">
        <v>273</v>
      </c>
      <c r="C715" s="3">
        <v>23</v>
      </c>
      <c r="D715" s="3">
        <v>0</v>
      </c>
    </row>
    <row r="716" spans="1:4" x14ac:dyDescent="0.3">
      <c r="A716" t="s">
        <v>685</v>
      </c>
      <c r="B716" s="3">
        <v>273</v>
      </c>
      <c r="C716" s="3">
        <v>23</v>
      </c>
      <c r="D716" s="3">
        <v>0</v>
      </c>
    </row>
    <row r="717" spans="1:4" x14ac:dyDescent="0.3">
      <c r="A717" t="s">
        <v>685</v>
      </c>
      <c r="B717" s="3">
        <v>250</v>
      </c>
      <c r="C717" s="3">
        <v>23</v>
      </c>
      <c r="D717" s="3">
        <v>4</v>
      </c>
    </row>
    <row r="718" spans="1:4" x14ac:dyDescent="0.3">
      <c r="A718" t="s">
        <v>613</v>
      </c>
      <c r="B718" s="3">
        <v>334</v>
      </c>
      <c r="C718" s="3">
        <v>22</v>
      </c>
      <c r="D718" s="3">
        <v>0</v>
      </c>
    </row>
    <row r="719" spans="1:4" x14ac:dyDescent="0.3">
      <c r="A719" t="s">
        <v>613</v>
      </c>
      <c r="B719" s="3">
        <v>411</v>
      </c>
      <c r="C719" s="3">
        <v>22</v>
      </c>
      <c r="D719" s="3">
        <v>0</v>
      </c>
    </row>
    <row r="720" spans="1:4" x14ac:dyDescent="0.3">
      <c r="A720" t="s">
        <v>484</v>
      </c>
      <c r="B720" s="3">
        <v>356</v>
      </c>
      <c r="C720" s="3">
        <v>22</v>
      </c>
      <c r="D720" s="3">
        <v>0</v>
      </c>
    </row>
    <row r="721" spans="1:4" x14ac:dyDescent="0.3">
      <c r="A721" t="s">
        <v>685</v>
      </c>
      <c r="B721" s="3">
        <v>338</v>
      </c>
      <c r="C721" s="3">
        <v>22</v>
      </c>
      <c r="D721" s="3">
        <v>1</v>
      </c>
    </row>
    <row r="722" spans="1:4" x14ac:dyDescent="0.3">
      <c r="A722" t="s">
        <v>685</v>
      </c>
      <c r="B722" s="3">
        <v>273</v>
      </c>
      <c r="C722" s="3">
        <v>22</v>
      </c>
      <c r="D722" s="3">
        <v>1</v>
      </c>
    </row>
    <row r="723" spans="1:4" x14ac:dyDescent="0.3">
      <c r="A723" t="s">
        <v>685</v>
      </c>
      <c r="B723" s="3">
        <v>210</v>
      </c>
      <c r="C723" s="3">
        <v>22</v>
      </c>
      <c r="D723" s="3">
        <v>0</v>
      </c>
    </row>
    <row r="724" spans="1:4" x14ac:dyDescent="0.3">
      <c r="A724" t="s">
        <v>685</v>
      </c>
      <c r="B724" s="3">
        <v>188</v>
      </c>
      <c r="C724" s="3">
        <v>22</v>
      </c>
      <c r="D724" s="3">
        <v>0</v>
      </c>
    </row>
    <row r="725" spans="1:4" x14ac:dyDescent="0.3">
      <c r="A725" t="s">
        <v>685</v>
      </c>
      <c r="B725" s="3">
        <v>212</v>
      </c>
      <c r="C725" s="3">
        <v>22</v>
      </c>
      <c r="D725" s="3">
        <v>4</v>
      </c>
    </row>
    <row r="726" spans="1:4" x14ac:dyDescent="0.3">
      <c r="A726" t="s">
        <v>685</v>
      </c>
      <c r="B726" s="3">
        <v>208</v>
      </c>
      <c r="C726" s="3">
        <v>22</v>
      </c>
      <c r="D726" s="3">
        <v>0</v>
      </c>
    </row>
    <row r="727" spans="1:4" x14ac:dyDescent="0.3">
      <c r="A727" t="s">
        <v>685</v>
      </c>
      <c r="B727" s="3">
        <v>234</v>
      </c>
      <c r="C727" s="3">
        <v>22</v>
      </c>
      <c r="D727" s="3">
        <v>1</v>
      </c>
    </row>
    <row r="728" spans="1:4" x14ac:dyDescent="0.3">
      <c r="A728" t="s">
        <v>496</v>
      </c>
      <c r="B728" s="3">
        <v>194</v>
      </c>
      <c r="C728" s="3">
        <v>22</v>
      </c>
      <c r="D728" s="3">
        <v>6</v>
      </c>
    </row>
    <row r="729" spans="1:4" x14ac:dyDescent="0.3">
      <c r="A729" t="s">
        <v>613</v>
      </c>
      <c r="B729" s="3">
        <v>562</v>
      </c>
      <c r="C729" s="3">
        <v>21</v>
      </c>
      <c r="D729" s="3">
        <v>1</v>
      </c>
    </row>
    <row r="730" spans="1:4" x14ac:dyDescent="0.3">
      <c r="A730" t="s">
        <v>484</v>
      </c>
      <c r="B730" s="3">
        <v>258</v>
      </c>
      <c r="C730" s="3">
        <v>21</v>
      </c>
      <c r="D730" s="3">
        <v>0</v>
      </c>
    </row>
    <row r="731" spans="1:4" x14ac:dyDescent="0.3">
      <c r="A731" t="s">
        <v>484</v>
      </c>
      <c r="B731" s="3">
        <v>219</v>
      </c>
      <c r="C731" s="3">
        <v>21</v>
      </c>
      <c r="D731" s="3">
        <v>0</v>
      </c>
    </row>
    <row r="732" spans="1:4" x14ac:dyDescent="0.3">
      <c r="A732" t="s">
        <v>484</v>
      </c>
      <c r="B732" s="3">
        <v>281</v>
      </c>
      <c r="C732" s="3">
        <v>21</v>
      </c>
      <c r="D732" s="3">
        <v>0</v>
      </c>
    </row>
    <row r="733" spans="1:4" x14ac:dyDescent="0.3">
      <c r="A733" t="s">
        <v>484</v>
      </c>
      <c r="B733" s="3">
        <v>367</v>
      </c>
      <c r="C733" s="3">
        <v>21</v>
      </c>
      <c r="D733" s="3">
        <v>2</v>
      </c>
    </row>
    <row r="734" spans="1:4" x14ac:dyDescent="0.3">
      <c r="A734" t="s">
        <v>656</v>
      </c>
      <c r="B734" s="3">
        <v>291</v>
      </c>
      <c r="C734" s="3">
        <v>21</v>
      </c>
      <c r="D734" s="3">
        <v>0</v>
      </c>
    </row>
    <row r="735" spans="1:4" x14ac:dyDescent="0.3">
      <c r="A735" t="s">
        <v>685</v>
      </c>
      <c r="B735" s="3">
        <v>249</v>
      </c>
      <c r="C735" s="3">
        <v>21</v>
      </c>
      <c r="D735" s="3">
        <v>1</v>
      </c>
    </row>
    <row r="736" spans="1:4" x14ac:dyDescent="0.3">
      <c r="A736" t="s">
        <v>613</v>
      </c>
      <c r="B736" s="3">
        <v>421</v>
      </c>
      <c r="C736" s="3">
        <v>20</v>
      </c>
      <c r="D736" s="3">
        <v>0</v>
      </c>
    </row>
    <row r="737" spans="1:4" x14ac:dyDescent="0.3">
      <c r="A737" t="s">
        <v>702</v>
      </c>
      <c r="B737" s="3">
        <v>197</v>
      </c>
      <c r="C737" s="3">
        <v>20</v>
      </c>
      <c r="D737" s="3">
        <v>0</v>
      </c>
    </row>
    <row r="738" spans="1:4" x14ac:dyDescent="0.3">
      <c r="A738" t="s">
        <v>484</v>
      </c>
      <c r="B738" s="3">
        <v>342</v>
      </c>
      <c r="C738" s="3">
        <v>20</v>
      </c>
      <c r="D738" s="3">
        <v>0</v>
      </c>
    </row>
    <row r="739" spans="1:4" x14ac:dyDescent="0.3">
      <c r="A739" t="s">
        <v>484</v>
      </c>
      <c r="B739" s="3">
        <v>245</v>
      </c>
      <c r="C739" s="3">
        <v>20</v>
      </c>
      <c r="D739" s="3">
        <v>0</v>
      </c>
    </row>
    <row r="740" spans="1:4" x14ac:dyDescent="0.3">
      <c r="A740" t="s">
        <v>685</v>
      </c>
      <c r="B740" s="3">
        <v>230</v>
      </c>
      <c r="C740" s="3">
        <v>20</v>
      </c>
      <c r="D740" s="3">
        <v>0</v>
      </c>
    </row>
    <row r="741" spans="1:4" x14ac:dyDescent="0.3">
      <c r="A741" t="s">
        <v>656</v>
      </c>
      <c r="B741" s="3">
        <v>240</v>
      </c>
      <c r="C741" s="3">
        <v>20</v>
      </c>
      <c r="D741" s="3">
        <v>0</v>
      </c>
    </row>
    <row r="742" spans="1:4" x14ac:dyDescent="0.3">
      <c r="A742" t="s">
        <v>613</v>
      </c>
      <c r="B742" s="3">
        <v>638</v>
      </c>
      <c r="C742" s="3">
        <v>19</v>
      </c>
      <c r="D742" s="3">
        <v>1</v>
      </c>
    </row>
    <row r="743" spans="1:4" x14ac:dyDescent="0.3">
      <c r="A743" t="s">
        <v>613</v>
      </c>
      <c r="B743" s="3">
        <v>410</v>
      </c>
      <c r="C743" s="3">
        <v>19</v>
      </c>
      <c r="D743" s="3">
        <v>0</v>
      </c>
    </row>
    <row r="744" spans="1:4" x14ac:dyDescent="0.3">
      <c r="A744" t="s">
        <v>703</v>
      </c>
      <c r="B744" s="3">
        <v>267</v>
      </c>
      <c r="C744" s="3">
        <v>19</v>
      </c>
      <c r="D744" s="3">
        <v>1</v>
      </c>
    </row>
    <row r="745" spans="1:4" x14ac:dyDescent="0.3">
      <c r="A745" t="s">
        <v>660</v>
      </c>
      <c r="B745" s="3">
        <v>841</v>
      </c>
      <c r="C745" s="3">
        <v>19</v>
      </c>
      <c r="D745" s="3">
        <v>0</v>
      </c>
    </row>
    <row r="746" spans="1:4" x14ac:dyDescent="0.3">
      <c r="A746" t="s">
        <v>704</v>
      </c>
      <c r="B746" s="3">
        <v>264</v>
      </c>
      <c r="C746" s="3">
        <v>19</v>
      </c>
      <c r="D746" s="3">
        <v>0</v>
      </c>
    </row>
    <row r="747" spans="1:4" x14ac:dyDescent="0.3">
      <c r="A747" t="s">
        <v>484</v>
      </c>
      <c r="B747" s="3">
        <v>326</v>
      </c>
      <c r="C747" s="3">
        <v>19</v>
      </c>
      <c r="D747" s="3">
        <v>0</v>
      </c>
    </row>
    <row r="748" spans="1:4" x14ac:dyDescent="0.3">
      <c r="A748" t="s">
        <v>484</v>
      </c>
      <c r="B748" s="3">
        <v>224</v>
      </c>
      <c r="C748" s="3">
        <v>19</v>
      </c>
      <c r="D748" s="3">
        <v>1</v>
      </c>
    </row>
    <row r="749" spans="1:4" x14ac:dyDescent="0.3">
      <c r="A749" t="s">
        <v>484</v>
      </c>
      <c r="B749" s="3">
        <v>210</v>
      </c>
      <c r="C749" s="3">
        <v>19</v>
      </c>
      <c r="D749" s="3">
        <v>1</v>
      </c>
    </row>
    <row r="750" spans="1:4" x14ac:dyDescent="0.3">
      <c r="A750" t="s">
        <v>484</v>
      </c>
      <c r="B750" s="3">
        <v>339</v>
      </c>
      <c r="C750" s="3">
        <v>19</v>
      </c>
      <c r="D750" s="3">
        <v>0</v>
      </c>
    </row>
    <row r="751" spans="1:4" x14ac:dyDescent="0.3">
      <c r="A751" t="s">
        <v>685</v>
      </c>
      <c r="B751" s="3">
        <v>220</v>
      </c>
      <c r="C751" s="3">
        <v>19</v>
      </c>
      <c r="D751" s="3">
        <v>0</v>
      </c>
    </row>
    <row r="752" spans="1:4" x14ac:dyDescent="0.3">
      <c r="A752" t="s">
        <v>685</v>
      </c>
      <c r="B752" s="3">
        <v>247</v>
      </c>
      <c r="C752" s="3">
        <v>19</v>
      </c>
      <c r="D752" s="3">
        <v>4</v>
      </c>
    </row>
    <row r="753" spans="1:4" x14ac:dyDescent="0.3">
      <c r="A753" t="s">
        <v>685</v>
      </c>
      <c r="B753" s="3">
        <v>206</v>
      </c>
      <c r="C753" s="3">
        <v>19</v>
      </c>
      <c r="D753" s="3">
        <v>0</v>
      </c>
    </row>
    <row r="754" spans="1:4" x14ac:dyDescent="0.3">
      <c r="A754" t="s">
        <v>685</v>
      </c>
      <c r="B754" s="3">
        <v>196</v>
      </c>
      <c r="C754" s="3">
        <v>19</v>
      </c>
      <c r="D754" s="3">
        <v>0</v>
      </c>
    </row>
    <row r="755" spans="1:4" x14ac:dyDescent="0.3">
      <c r="A755" t="s">
        <v>685</v>
      </c>
      <c r="B755" s="3">
        <v>234</v>
      </c>
      <c r="C755" s="3">
        <v>19</v>
      </c>
      <c r="D755" s="3">
        <v>0</v>
      </c>
    </row>
    <row r="756" spans="1:4" x14ac:dyDescent="0.3">
      <c r="A756" t="s">
        <v>685</v>
      </c>
      <c r="B756" s="3">
        <v>212</v>
      </c>
      <c r="C756" s="3">
        <v>19</v>
      </c>
      <c r="D756" s="3">
        <v>1</v>
      </c>
    </row>
    <row r="757" spans="1:4" x14ac:dyDescent="0.3">
      <c r="A757" t="s">
        <v>685</v>
      </c>
      <c r="B757" s="3">
        <v>186</v>
      </c>
      <c r="C757" s="3">
        <v>19</v>
      </c>
      <c r="D757" s="3">
        <v>0</v>
      </c>
    </row>
    <row r="758" spans="1:4" x14ac:dyDescent="0.3">
      <c r="A758" t="s">
        <v>496</v>
      </c>
      <c r="B758" s="3">
        <v>238</v>
      </c>
      <c r="C758" s="3">
        <v>19</v>
      </c>
      <c r="D758" s="3">
        <v>1</v>
      </c>
    </row>
    <row r="759" spans="1:4" x14ac:dyDescent="0.3">
      <c r="A759" t="s">
        <v>496</v>
      </c>
      <c r="B759" s="3">
        <v>278</v>
      </c>
      <c r="C759" s="3">
        <v>19</v>
      </c>
      <c r="D759" s="3">
        <v>5</v>
      </c>
    </row>
    <row r="760" spans="1:4" x14ac:dyDescent="0.3">
      <c r="A760" t="s">
        <v>613</v>
      </c>
      <c r="B760" s="3">
        <v>388</v>
      </c>
      <c r="C760" s="3">
        <v>18</v>
      </c>
      <c r="D760" s="3">
        <v>0</v>
      </c>
    </row>
    <row r="761" spans="1:4" x14ac:dyDescent="0.3">
      <c r="A761" t="s">
        <v>613</v>
      </c>
      <c r="B761" s="3">
        <v>447</v>
      </c>
      <c r="C761" s="3">
        <v>18</v>
      </c>
      <c r="D761" s="3">
        <v>1</v>
      </c>
    </row>
    <row r="762" spans="1:4" x14ac:dyDescent="0.3">
      <c r="A762" t="s">
        <v>613</v>
      </c>
      <c r="B762" s="3">
        <v>362</v>
      </c>
      <c r="C762" s="3">
        <v>18</v>
      </c>
      <c r="D762" s="3">
        <v>1</v>
      </c>
    </row>
    <row r="763" spans="1:4" x14ac:dyDescent="0.3">
      <c r="A763" t="s">
        <v>704</v>
      </c>
      <c r="B763" s="3">
        <v>228</v>
      </c>
      <c r="C763" s="3">
        <v>18</v>
      </c>
      <c r="D763" s="3">
        <v>0</v>
      </c>
    </row>
    <row r="764" spans="1:4" x14ac:dyDescent="0.3">
      <c r="A764" t="s">
        <v>484</v>
      </c>
      <c r="B764" s="3">
        <v>352</v>
      </c>
      <c r="C764" s="3">
        <v>18</v>
      </c>
      <c r="D764" s="3">
        <v>0</v>
      </c>
    </row>
    <row r="765" spans="1:4" x14ac:dyDescent="0.3">
      <c r="A765" t="s">
        <v>484</v>
      </c>
      <c r="B765" s="3">
        <v>543</v>
      </c>
      <c r="C765" s="3">
        <v>18</v>
      </c>
      <c r="D765" s="3">
        <v>3</v>
      </c>
    </row>
    <row r="766" spans="1:4" x14ac:dyDescent="0.3">
      <c r="A766" t="s">
        <v>484</v>
      </c>
      <c r="B766" s="3">
        <v>462</v>
      </c>
      <c r="C766" s="3">
        <v>18</v>
      </c>
      <c r="D766" s="3">
        <v>3</v>
      </c>
    </row>
    <row r="767" spans="1:4" x14ac:dyDescent="0.3">
      <c r="A767" t="s">
        <v>484</v>
      </c>
      <c r="B767" s="3">
        <v>275</v>
      </c>
      <c r="C767" s="3">
        <v>18</v>
      </c>
      <c r="D767" s="3">
        <v>0</v>
      </c>
    </row>
    <row r="768" spans="1:4" x14ac:dyDescent="0.3">
      <c r="A768" t="s">
        <v>484</v>
      </c>
      <c r="B768" s="3">
        <v>293</v>
      </c>
      <c r="C768" s="3">
        <v>18</v>
      </c>
      <c r="D768" s="3">
        <v>2</v>
      </c>
    </row>
    <row r="769" spans="1:4" x14ac:dyDescent="0.3">
      <c r="A769" t="s">
        <v>484</v>
      </c>
      <c r="B769" s="3">
        <v>492</v>
      </c>
      <c r="C769" s="3">
        <v>18</v>
      </c>
      <c r="D769" s="3">
        <v>1</v>
      </c>
    </row>
    <row r="770" spans="1:4" x14ac:dyDescent="0.3">
      <c r="A770" t="s">
        <v>484</v>
      </c>
      <c r="B770" s="3">
        <v>304</v>
      </c>
      <c r="C770" s="3">
        <v>18</v>
      </c>
      <c r="D770" s="3">
        <v>0</v>
      </c>
    </row>
    <row r="771" spans="1:4" x14ac:dyDescent="0.3">
      <c r="A771" t="s">
        <v>685</v>
      </c>
      <c r="B771" s="3">
        <v>234</v>
      </c>
      <c r="C771" s="3">
        <v>18</v>
      </c>
      <c r="D771" s="3">
        <v>0</v>
      </c>
    </row>
    <row r="772" spans="1:4" x14ac:dyDescent="0.3">
      <c r="A772" t="s">
        <v>685</v>
      </c>
      <c r="B772" s="3">
        <v>206</v>
      </c>
      <c r="C772" s="3">
        <v>18</v>
      </c>
      <c r="D772" s="3">
        <v>0</v>
      </c>
    </row>
    <row r="773" spans="1:4" x14ac:dyDescent="0.3">
      <c r="A773" t="s">
        <v>685</v>
      </c>
      <c r="B773" s="3">
        <v>248</v>
      </c>
      <c r="C773" s="3">
        <v>18</v>
      </c>
      <c r="D773" s="3">
        <v>0</v>
      </c>
    </row>
    <row r="774" spans="1:4" x14ac:dyDescent="0.3">
      <c r="A774" t="s">
        <v>685</v>
      </c>
      <c r="B774" s="3">
        <v>241</v>
      </c>
      <c r="C774" s="3">
        <v>18</v>
      </c>
      <c r="D774" s="3">
        <v>0</v>
      </c>
    </row>
    <row r="775" spans="1:4" x14ac:dyDescent="0.3">
      <c r="A775" t="s">
        <v>685</v>
      </c>
      <c r="B775" s="3">
        <v>240</v>
      </c>
      <c r="C775" s="3">
        <v>18</v>
      </c>
      <c r="D775" s="3">
        <v>0</v>
      </c>
    </row>
    <row r="776" spans="1:4" x14ac:dyDescent="0.3">
      <c r="A776" t="s">
        <v>656</v>
      </c>
      <c r="B776" s="3">
        <v>246</v>
      </c>
      <c r="C776" s="3">
        <v>18</v>
      </c>
      <c r="D776" s="3">
        <v>0</v>
      </c>
    </row>
    <row r="777" spans="1:4" x14ac:dyDescent="0.3">
      <c r="A777" t="s">
        <v>656</v>
      </c>
      <c r="B777" s="3">
        <v>227</v>
      </c>
      <c r="C777" s="3">
        <v>18</v>
      </c>
      <c r="D777" s="3">
        <v>1</v>
      </c>
    </row>
    <row r="778" spans="1:4" x14ac:dyDescent="0.3">
      <c r="A778" t="s">
        <v>685</v>
      </c>
      <c r="B778" s="3">
        <v>329</v>
      </c>
      <c r="C778" s="3">
        <v>18</v>
      </c>
      <c r="D778" s="3">
        <v>0</v>
      </c>
    </row>
    <row r="779" spans="1:4" x14ac:dyDescent="0.3">
      <c r="A779" t="s">
        <v>496</v>
      </c>
      <c r="B779" s="3">
        <v>238</v>
      </c>
      <c r="C779" s="3">
        <v>18</v>
      </c>
      <c r="D779" s="3">
        <v>0</v>
      </c>
    </row>
    <row r="780" spans="1:4" x14ac:dyDescent="0.3">
      <c r="A780" t="s">
        <v>613</v>
      </c>
      <c r="B780" s="3">
        <v>867</v>
      </c>
      <c r="C780" s="3">
        <v>17</v>
      </c>
      <c r="D780" s="3">
        <v>0</v>
      </c>
    </row>
    <row r="781" spans="1:4" x14ac:dyDescent="0.3">
      <c r="A781" t="s">
        <v>613</v>
      </c>
      <c r="B781" s="3">
        <v>445</v>
      </c>
      <c r="C781" s="3">
        <v>17</v>
      </c>
      <c r="D781" s="3">
        <v>2</v>
      </c>
    </row>
    <row r="782" spans="1:4" x14ac:dyDescent="0.3">
      <c r="A782" t="s">
        <v>660</v>
      </c>
      <c r="B782" s="3">
        <v>925</v>
      </c>
      <c r="C782" s="3">
        <v>17</v>
      </c>
      <c r="D782" s="3">
        <v>1</v>
      </c>
    </row>
    <row r="783" spans="1:4" x14ac:dyDescent="0.3">
      <c r="A783" t="s">
        <v>484</v>
      </c>
      <c r="B783" s="3">
        <v>222</v>
      </c>
      <c r="C783" s="3">
        <v>17</v>
      </c>
      <c r="D783" s="3">
        <v>2</v>
      </c>
    </row>
    <row r="784" spans="1:4" x14ac:dyDescent="0.3">
      <c r="A784" t="s">
        <v>484</v>
      </c>
      <c r="B784" s="3">
        <v>289</v>
      </c>
      <c r="C784" s="3">
        <v>17</v>
      </c>
      <c r="D784" s="3">
        <v>0</v>
      </c>
    </row>
    <row r="785" spans="1:4" x14ac:dyDescent="0.3">
      <c r="A785" t="s">
        <v>484</v>
      </c>
      <c r="B785" s="3">
        <v>199</v>
      </c>
      <c r="C785" s="3">
        <v>17</v>
      </c>
      <c r="D785" s="3">
        <v>0</v>
      </c>
    </row>
    <row r="786" spans="1:4" x14ac:dyDescent="0.3">
      <c r="A786" t="s">
        <v>484</v>
      </c>
      <c r="B786" s="3">
        <v>221</v>
      </c>
      <c r="C786" s="3">
        <v>17</v>
      </c>
      <c r="D786" s="3">
        <v>0</v>
      </c>
    </row>
    <row r="787" spans="1:4" x14ac:dyDescent="0.3">
      <c r="A787" t="s">
        <v>685</v>
      </c>
      <c r="B787" s="3">
        <v>275</v>
      </c>
      <c r="C787" s="3">
        <v>17</v>
      </c>
      <c r="D787" s="3">
        <v>1</v>
      </c>
    </row>
    <row r="788" spans="1:4" x14ac:dyDescent="0.3">
      <c r="A788" t="s">
        <v>685</v>
      </c>
      <c r="B788" s="3">
        <v>210</v>
      </c>
      <c r="C788" s="3">
        <v>17</v>
      </c>
      <c r="D788" s="3">
        <v>4</v>
      </c>
    </row>
    <row r="789" spans="1:4" x14ac:dyDescent="0.3">
      <c r="A789" t="s">
        <v>685</v>
      </c>
      <c r="B789" s="3">
        <v>226</v>
      </c>
      <c r="C789" s="3">
        <v>17</v>
      </c>
      <c r="D789" s="3">
        <v>0</v>
      </c>
    </row>
    <row r="790" spans="1:4" x14ac:dyDescent="0.3">
      <c r="A790" t="s">
        <v>656</v>
      </c>
      <c r="B790" s="3">
        <v>246</v>
      </c>
      <c r="C790" s="3">
        <v>17</v>
      </c>
      <c r="D790" s="3">
        <v>0</v>
      </c>
    </row>
    <row r="791" spans="1:4" x14ac:dyDescent="0.3">
      <c r="A791" t="s">
        <v>656</v>
      </c>
      <c r="B791" s="3">
        <v>312</v>
      </c>
      <c r="C791" s="3">
        <v>17</v>
      </c>
      <c r="D791" s="3">
        <v>1</v>
      </c>
    </row>
    <row r="792" spans="1:4" x14ac:dyDescent="0.3">
      <c r="A792" t="s">
        <v>656</v>
      </c>
      <c r="B792" s="3">
        <v>321</v>
      </c>
      <c r="C792" s="3">
        <v>17</v>
      </c>
      <c r="D792" s="3">
        <v>3</v>
      </c>
    </row>
    <row r="793" spans="1:4" x14ac:dyDescent="0.3">
      <c r="A793" t="s">
        <v>491</v>
      </c>
      <c r="B793" s="3">
        <v>159</v>
      </c>
      <c r="C793" s="3">
        <v>17</v>
      </c>
      <c r="D793" s="3">
        <v>1</v>
      </c>
    </row>
    <row r="794" spans="1:4" x14ac:dyDescent="0.3">
      <c r="A794" t="s">
        <v>652</v>
      </c>
      <c r="B794" s="3">
        <v>345</v>
      </c>
      <c r="C794" s="3">
        <v>16</v>
      </c>
      <c r="D794" s="3">
        <v>0</v>
      </c>
    </row>
    <row r="795" spans="1:4" x14ac:dyDescent="0.3">
      <c r="A795" t="s">
        <v>613</v>
      </c>
      <c r="B795" s="3">
        <v>321</v>
      </c>
      <c r="C795" s="3">
        <v>16</v>
      </c>
      <c r="D795" s="3">
        <v>1</v>
      </c>
    </row>
    <row r="796" spans="1:4" x14ac:dyDescent="0.3">
      <c r="A796" t="s">
        <v>561</v>
      </c>
      <c r="B796" s="3">
        <v>237</v>
      </c>
      <c r="C796" s="3">
        <v>16</v>
      </c>
      <c r="D796" s="3">
        <v>0</v>
      </c>
    </row>
    <row r="797" spans="1:4" x14ac:dyDescent="0.3">
      <c r="A797" t="s">
        <v>465</v>
      </c>
      <c r="B797" s="3">
        <v>202</v>
      </c>
      <c r="C797" s="3">
        <v>16</v>
      </c>
      <c r="D797" s="3">
        <v>0</v>
      </c>
    </row>
    <row r="798" spans="1:4" x14ac:dyDescent="0.3">
      <c r="A798" t="s">
        <v>484</v>
      </c>
      <c r="B798" s="3">
        <v>371</v>
      </c>
      <c r="C798" s="3">
        <v>16</v>
      </c>
      <c r="D798" s="3">
        <v>2</v>
      </c>
    </row>
    <row r="799" spans="1:4" x14ac:dyDescent="0.3">
      <c r="A799" t="s">
        <v>484</v>
      </c>
      <c r="B799" s="3">
        <v>141</v>
      </c>
      <c r="C799" s="3">
        <v>16</v>
      </c>
      <c r="D799" s="3">
        <v>0</v>
      </c>
    </row>
    <row r="800" spans="1:4" x14ac:dyDescent="0.3">
      <c r="A800" t="s">
        <v>484</v>
      </c>
      <c r="B800" s="3">
        <v>347</v>
      </c>
      <c r="C800" s="3">
        <v>16</v>
      </c>
      <c r="D800" s="3">
        <v>2</v>
      </c>
    </row>
    <row r="801" spans="1:4" x14ac:dyDescent="0.3">
      <c r="A801" t="s">
        <v>484</v>
      </c>
      <c r="B801" s="3">
        <v>323</v>
      </c>
      <c r="C801" s="3">
        <v>16</v>
      </c>
      <c r="D801" s="3">
        <v>0</v>
      </c>
    </row>
    <row r="802" spans="1:4" x14ac:dyDescent="0.3">
      <c r="A802" t="s">
        <v>484</v>
      </c>
      <c r="B802" s="3">
        <v>296</v>
      </c>
      <c r="C802" s="3">
        <v>16</v>
      </c>
      <c r="D802" s="3">
        <v>0</v>
      </c>
    </row>
    <row r="803" spans="1:4" x14ac:dyDescent="0.3">
      <c r="A803" t="s">
        <v>484</v>
      </c>
      <c r="B803" s="3">
        <v>531</v>
      </c>
      <c r="C803" s="3">
        <v>16</v>
      </c>
      <c r="D803" s="3">
        <v>2</v>
      </c>
    </row>
    <row r="804" spans="1:4" x14ac:dyDescent="0.3">
      <c r="A804" t="s">
        <v>685</v>
      </c>
      <c r="B804" s="3">
        <v>223</v>
      </c>
      <c r="C804" s="3">
        <v>16</v>
      </c>
      <c r="D804" s="3">
        <v>1</v>
      </c>
    </row>
    <row r="805" spans="1:4" x14ac:dyDescent="0.3">
      <c r="A805" t="s">
        <v>685</v>
      </c>
      <c r="B805" s="3">
        <v>203</v>
      </c>
      <c r="C805" s="3">
        <v>16</v>
      </c>
      <c r="D805" s="3">
        <v>1</v>
      </c>
    </row>
    <row r="806" spans="1:4" x14ac:dyDescent="0.3">
      <c r="A806" t="s">
        <v>656</v>
      </c>
      <c r="B806" s="3">
        <v>194</v>
      </c>
      <c r="C806" s="3">
        <v>16</v>
      </c>
      <c r="D806" s="3">
        <v>0</v>
      </c>
    </row>
    <row r="807" spans="1:4" x14ac:dyDescent="0.3">
      <c r="A807" t="s">
        <v>613</v>
      </c>
      <c r="B807" s="3">
        <v>731</v>
      </c>
      <c r="C807" s="3">
        <v>15</v>
      </c>
      <c r="D807" s="3">
        <v>0</v>
      </c>
    </row>
    <row r="808" spans="1:4" x14ac:dyDescent="0.3">
      <c r="A808" t="s">
        <v>660</v>
      </c>
      <c r="B808" s="3">
        <v>968</v>
      </c>
      <c r="C808" s="3">
        <v>15</v>
      </c>
      <c r="D808" s="3">
        <v>0</v>
      </c>
    </row>
    <row r="809" spans="1:4" x14ac:dyDescent="0.3">
      <c r="A809" t="s">
        <v>484</v>
      </c>
      <c r="B809" s="3">
        <v>363</v>
      </c>
      <c r="C809" s="3">
        <v>15</v>
      </c>
      <c r="D809" s="3">
        <v>0</v>
      </c>
    </row>
    <row r="810" spans="1:4" x14ac:dyDescent="0.3">
      <c r="A810" t="s">
        <v>484</v>
      </c>
      <c r="B810" s="3">
        <v>290</v>
      </c>
      <c r="C810" s="3">
        <v>15</v>
      </c>
      <c r="D810" s="3">
        <v>0</v>
      </c>
    </row>
    <row r="811" spans="1:4" x14ac:dyDescent="0.3">
      <c r="A811" t="s">
        <v>685</v>
      </c>
      <c r="B811" s="3">
        <v>183</v>
      </c>
      <c r="C811" s="3">
        <v>15</v>
      </c>
      <c r="D811" s="3">
        <v>1</v>
      </c>
    </row>
    <row r="812" spans="1:4" x14ac:dyDescent="0.3">
      <c r="A812" t="s">
        <v>685</v>
      </c>
      <c r="B812" s="3">
        <v>223</v>
      </c>
      <c r="C812" s="3">
        <v>15</v>
      </c>
      <c r="D812" s="3">
        <v>4</v>
      </c>
    </row>
    <row r="813" spans="1:4" x14ac:dyDescent="0.3">
      <c r="A813" t="s">
        <v>656</v>
      </c>
      <c r="B813" s="3">
        <v>227</v>
      </c>
      <c r="C813" s="3">
        <v>15</v>
      </c>
      <c r="D813" s="3">
        <v>0</v>
      </c>
    </row>
    <row r="814" spans="1:4" x14ac:dyDescent="0.3">
      <c r="A814" t="s">
        <v>705</v>
      </c>
      <c r="B814" s="3">
        <v>400</v>
      </c>
      <c r="C814" s="3">
        <v>14</v>
      </c>
      <c r="D814" s="3">
        <v>2</v>
      </c>
    </row>
    <row r="815" spans="1:4" x14ac:dyDescent="0.3">
      <c r="A815" t="s">
        <v>613</v>
      </c>
      <c r="B815" s="3">
        <v>569</v>
      </c>
      <c r="C815" s="3">
        <v>14</v>
      </c>
      <c r="D815" s="3">
        <v>0</v>
      </c>
    </row>
    <row r="816" spans="1:4" x14ac:dyDescent="0.3">
      <c r="A816" t="s">
        <v>613</v>
      </c>
      <c r="B816" s="3">
        <v>378</v>
      </c>
      <c r="C816" s="3">
        <v>14</v>
      </c>
      <c r="D816" s="3">
        <v>0</v>
      </c>
    </row>
    <row r="817" spans="1:4" x14ac:dyDescent="0.3">
      <c r="A817" t="s">
        <v>613</v>
      </c>
      <c r="B817" s="3">
        <v>392</v>
      </c>
      <c r="C817" s="3">
        <v>14</v>
      </c>
      <c r="D817" s="3">
        <v>0</v>
      </c>
    </row>
    <row r="818" spans="1:4" x14ac:dyDescent="0.3">
      <c r="A818" t="s">
        <v>660</v>
      </c>
      <c r="B818" s="3">
        <v>888</v>
      </c>
      <c r="C818" s="3">
        <v>14</v>
      </c>
      <c r="D818" s="3">
        <v>0</v>
      </c>
    </row>
    <row r="819" spans="1:4" x14ac:dyDescent="0.3">
      <c r="A819" t="s">
        <v>518</v>
      </c>
      <c r="B819" s="3">
        <v>198</v>
      </c>
      <c r="C819" s="3">
        <v>14</v>
      </c>
      <c r="D819" s="3">
        <v>1</v>
      </c>
    </row>
    <row r="820" spans="1:4" x14ac:dyDescent="0.3">
      <c r="A820" t="s">
        <v>484</v>
      </c>
      <c r="B820" s="3">
        <v>205</v>
      </c>
      <c r="C820" s="3">
        <v>14</v>
      </c>
      <c r="D820" s="3">
        <v>0</v>
      </c>
    </row>
    <row r="821" spans="1:4" x14ac:dyDescent="0.3">
      <c r="A821" t="s">
        <v>484</v>
      </c>
      <c r="B821" s="3">
        <v>241</v>
      </c>
      <c r="C821" s="3">
        <v>14</v>
      </c>
      <c r="D821" s="3">
        <v>0</v>
      </c>
    </row>
    <row r="822" spans="1:4" x14ac:dyDescent="0.3">
      <c r="A822" t="s">
        <v>484</v>
      </c>
      <c r="B822" s="3">
        <v>207</v>
      </c>
      <c r="C822" s="3">
        <v>14</v>
      </c>
      <c r="D822" s="3">
        <v>1</v>
      </c>
    </row>
    <row r="823" spans="1:4" x14ac:dyDescent="0.3">
      <c r="A823" t="s">
        <v>685</v>
      </c>
      <c r="B823" s="3">
        <v>194</v>
      </c>
      <c r="C823" s="3">
        <v>14</v>
      </c>
      <c r="D823" s="3">
        <v>1</v>
      </c>
    </row>
    <row r="824" spans="1:4" x14ac:dyDescent="0.3">
      <c r="A824" t="s">
        <v>685</v>
      </c>
      <c r="B824" s="3">
        <v>203</v>
      </c>
      <c r="C824" s="3">
        <v>14</v>
      </c>
      <c r="D824" s="3">
        <v>1</v>
      </c>
    </row>
    <row r="825" spans="1:4" x14ac:dyDescent="0.3">
      <c r="A825" t="s">
        <v>685</v>
      </c>
      <c r="B825" s="3">
        <v>165</v>
      </c>
      <c r="C825" s="3">
        <v>14</v>
      </c>
      <c r="D825" s="3">
        <v>0</v>
      </c>
    </row>
    <row r="826" spans="1:4" x14ac:dyDescent="0.3">
      <c r="A826" t="s">
        <v>685</v>
      </c>
      <c r="B826" s="3">
        <v>199</v>
      </c>
      <c r="C826" s="3">
        <v>14</v>
      </c>
      <c r="D826" s="3">
        <v>0</v>
      </c>
    </row>
    <row r="827" spans="1:4" x14ac:dyDescent="0.3">
      <c r="A827" t="s">
        <v>685</v>
      </c>
      <c r="B827" s="3">
        <v>228</v>
      </c>
      <c r="C827" s="3">
        <v>14</v>
      </c>
      <c r="D827" s="3">
        <v>0</v>
      </c>
    </row>
    <row r="828" spans="1:4" x14ac:dyDescent="0.3">
      <c r="A828" t="s">
        <v>496</v>
      </c>
      <c r="B828" s="3">
        <v>187</v>
      </c>
      <c r="C828" s="3">
        <v>14</v>
      </c>
      <c r="D828" s="3">
        <v>5</v>
      </c>
    </row>
    <row r="829" spans="1:4" x14ac:dyDescent="0.3">
      <c r="A829" t="s">
        <v>491</v>
      </c>
      <c r="B829" s="3">
        <v>199</v>
      </c>
      <c r="C829" s="3">
        <v>14</v>
      </c>
      <c r="D829" s="3">
        <v>1</v>
      </c>
    </row>
    <row r="830" spans="1:4" x14ac:dyDescent="0.3">
      <c r="A830" t="s">
        <v>613</v>
      </c>
      <c r="B830" s="3">
        <v>304</v>
      </c>
      <c r="C830" s="3">
        <v>13</v>
      </c>
      <c r="D830" s="3">
        <v>1</v>
      </c>
    </row>
    <row r="831" spans="1:4" x14ac:dyDescent="0.3">
      <c r="A831" t="s">
        <v>613</v>
      </c>
      <c r="B831" s="3">
        <v>372</v>
      </c>
      <c r="C831" s="3">
        <v>13</v>
      </c>
      <c r="D831" s="3">
        <v>0</v>
      </c>
    </row>
    <row r="832" spans="1:4" x14ac:dyDescent="0.3">
      <c r="A832" t="s">
        <v>613</v>
      </c>
      <c r="B832" s="3">
        <v>412</v>
      </c>
      <c r="C832" s="3">
        <v>13</v>
      </c>
      <c r="D832" s="3">
        <v>1</v>
      </c>
    </row>
    <row r="833" spans="1:4" x14ac:dyDescent="0.3">
      <c r="A833" t="s">
        <v>613</v>
      </c>
      <c r="B833" s="3">
        <v>375</v>
      </c>
      <c r="C833" s="3">
        <v>13</v>
      </c>
      <c r="D833" s="3">
        <v>0</v>
      </c>
    </row>
    <row r="834" spans="1:4" x14ac:dyDescent="0.3">
      <c r="A834" t="s">
        <v>660</v>
      </c>
      <c r="B834" s="3">
        <v>1800</v>
      </c>
      <c r="C834" s="3">
        <v>13</v>
      </c>
      <c r="D834" s="3">
        <v>0</v>
      </c>
    </row>
    <row r="835" spans="1:4" x14ac:dyDescent="0.3">
      <c r="A835" t="s">
        <v>660</v>
      </c>
      <c r="B835" s="3">
        <v>812</v>
      </c>
      <c r="C835" s="3">
        <v>13</v>
      </c>
      <c r="D835" s="3">
        <v>1</v>
      </c>
    </row>
    <row r="836" spans="1:4" x14ac:dyDescent="0.3">
      <c r="A836" t="s">
        <v>660</v>
      </c>
      <c r="B836" s="3">
        <v>1201</v>
      </c>
      <c r="C836" s="3">
        <v>13</v>
      </c>
      <c r="D836" s="3">
        <v>0</v>
      </c>
    </row>
    <row r="837" spans="1:4" x14ac:dyDescent="0.3">
      <c r="A837" t="s">
        <v>706</v>
      </c>
      <c r="B837" s="3">
        <v>179</v>
      </c>
      <c r="C837" s="3">
        <v>13</v>
      </c>
      <c r="D837" s="3">
        <v>0</v>
      </c>
    </row>
    <row r="838" spans="1:4" x14ac:dyDescent="0.3">
      <c r="A838" t="s">
        <v>492</v>
      </c>
      <c r="B838" s="3">
        <v>143</v>
      </c>
      <c r="C838" s="3">
        <v>13</v>
      </c>
      <c r="D838" s="3">
        <v>0</v>
      </c>
    </row>
    <row r="839" spans="1:4" x14ac:dyDescent="0.3">
      <c r="A839" t="s">
        <v>484</v>
      </c>
      <c r="B839" s="3">
        <v>335</v>
      </c>
      <c r="C839" s="3">
        <v>13</v>
      </c>
      <c r="D839" s="3">
        <v>0</v>
      </c>
    </row>
    <row r="840" spans="1:4" x14ac:dyDescent="0.3">
      <c r="A840" t="s">
        <v>484</v>
      </c>
      <c r="B840" s="3">
        <v>414</v>
      </c>
      <c r="C840" s="3">
        <v>13</v>
      </c>
      <c r="D840" s="3">
        <v>2</v>
      </c>
    </row>
    <row r="841" spans="1:4" x14ac:dyDescent="0.3">
      <c r="A841" t="s">
        <v>484</v>
      </c>
      <c r="B841" s="3">
        <v>224</v>
      </c>
      <c r="C841" s="3">
        <v>13</v>
      </c>
      <c r="D841" s="3">
        <v>0</v>
      </c>
    </row>
    <row r="842" spans="1:4" x14ac:dyDescent="0.3">
      <c r="A842" t="s">
        <v>484</v>
      </c>
      <c r="B842" s="3">
        <v>163</v>
      </c>
      <c r="C842" s="3">
        <v>13</v>
      </c>
      <c r="D842" s="3">
        <v>0</v>
      </c>
    </row>
    <row r="843" spans="1:4" x14ac:dyDescent="0.3">
      <c r="A843" t="s">
        <v>685</v>
      </c>
      <c r="B843" s="3">
        <v>132</v>
      </c>
      <c r="C843" s="3">
        <v>13</v>
      </c>
      <c r="D843" s="3">
        <v>1</v>
      </c>
    </row>
    <row r="844" spans="1:4" x14ac:dyDescent="0.3">
      <c r="A844" t="s">
        <v>685</v>
      </c>
      <c r="B844" s="3">
        <v>216</v>
      </c>
      <c r="C844" s="3">
        <v>13</v>
      </c>
      <c r="D844" s="3">
        <v>4</v>
      </c>
    </row>
    <row r="845" spans="1:4" x14ac:dyDescent="0.3">
      <c r="A845" t="s">
        <v>685</v>
      </c>
      <c r="B845" s="3">
        <v>225</v>
      </c>
      <c r="C845" s="3">
        <v>13</v>
      </c>
      <c r="D845" s="3">
        <v>4</v>
      </c>
    </row>
    <row r="846" spans="1:4" x14ac:dyDescent="0.3">
      <c r="A846" t="s">
        <v>656</v>
      </c>
      <c r="B846" s="3">
        <v>241</v>
      </c>
      <c r="C846" s="3">
        <v>13</v>
      </c>
      <c r="D846" s="3">
        <v>3</v>
      </c>
    </row>
    <row r="847" spans="1:4" x14ac:dyDescent="0.3">
      <c r="A847" t="s">
        <v>656</v>
      </c>
      <c r="B847" s="3">
        <v>213</v>
      </c>
      <c r="C847" s="3">
        <v>13</v>
      </c>
      <c r="D847" s="3">
        <v>0</v>
      </c>
    </row>
    <row r="848" spans="1:4" x14ac:dyDescent="0.3">
      <c r="A848" t="s">
        <v>496</v>
      </c>
      <c r="B848" s="3">
        <v>264</v>
      </c>
      <c r="C848" s="3">
        <v>13</v>
      </c>
      <c r="D848" s="3">
        <v>0</v>
      </c>
    </row>
    <row r="849" spans="1:4" x14ac:dyDescent="0.3">
      <c r="A849" t="s">
        <v>707</v>
      </c>
      <c r="B849" s="3">
        <v>357</v>
      </c>
      <c r="C849" s="3">
        <v>13</v>
      </c>
      <c r="D849" s="3">
        <v>0</v>
      </c>
    </row>
    <row r="850" spans="1:4" x14ac:dyDescent="0.3">
      <c r="A850" t="s">
        <v>613</v>
      </c>
      <c r="B850" s="3">
        <v>400</v>
      </c>
      <c r="C850" s="3">
        <v>12</v>
      </c>
      <c r="D850" s="3">
        <v>0</v>
      </c>
    </row>
    <row r="851" spans="1:4" x14ac:dyDescent="0.3">
      <c r="A851" t="s">
        <v>613</v>
      </c>
      <c r="B851" s="3">
        <v>401</v>
      </c>
      <c r="C851" s="3">
        <v>12</v>
      </c>
      <c r="D851" s="3">
        <v>0</v>
      </c>
    </row>
    <row r="852" spans="1:4" x14ac:dyDescent="0.3">
      <c r="A852" t="s">
        <v>613</v>
      </c>
      <c r="B852" s="3">
        <v>488</v>
      </c>
      <c r="C852" s="3">
        <v>12</v>
      </c>
      <c r="D852" s="3">
        <v>0</v>
      </c>
    </row>
    <row r="853" spans="1:4" x14ac:dyDescent="0.3">
      <c r="A853" t="s">
        <v>613</v>
      </c>
      <c r="B853" s="3">
        <v>429</v>
      </c>
      <c r="C853" s="3">
        <v>12</v>
      </c>
      <c r="D853" s="3">
        <v>0</v>
      </c>
    </row>
    <row r="854" spans="1:4" x14ac:dyDescent="0.3">
      <c r="A854" t="s">
        <v>708</v>
      </c>
      <c r="B854" s="3">
        <v>302</v>
      </c>
      <c r="C854" s="3">
        <v>12</v>
      </c>
      <c r="D854" s="3">
        <v>2</v>
      </c>
    </row>
    <row r="855" spans="1:4" x14ac:dyDescent="0.3">
      <c r="A855" t="s">
        <v>561</v>
      </c>
      <c r="B855" s="3">
        <v>266</v>
      </c>
      <c r="C855" s="3">
        <v>12</v>
      </c>
      <c r="D855" s="3">
        <v>0</v>
      </c>
    </row>
    <row r="856" spans="1:4" x14ac:dyDescent="0.3">
      <c r="A856" t="s">
        <v>660</v>
      </c>
      <c r="B856" s="3">
        <v>630</v>
      </c>
      <c r="C856" s="3">
        <v>12</v>
      </c>
      <c r="D856" s="3">
        <v>0</v>
      </c>
    </row>
    <row r="857" spans="1:4" x14ac:dyDescent="0.3">
      <c r="A857" t="s">
        <v>484</v>
      </c>
      <c r="B857" s="3">
        <v>199</v>
      </c>
      <c r="C857" s="3">
        <v>12</v>
      </c>
      <c r="D857" s="3">
        <v>0</v>
      </c>
    </row>
    <row r="858" spans="1:4" x14ac:dyDescent="0.3">
      <c r="A858" t="s">
        <v>685</v>
      </c>
      <c r="B858" s="3">
        <v>174</v>
      </c>
      <c r="C858" s="3">
        <v>12</v>
      </c>
      <c r="D858" s="3">
        <v>0</v>
      </c>
    </row>
    <row r="859" spans="1:4" x14ac:dyDescent="0.3">
      <c r="A859" t="s">
        <v>685</v>
      </c>
      <c r="B859" s="3">
        <v>179</v>
      </c>
      <c r="C859" s="3">
        <v>12</v>
      </c>
      <c r="D859" s="3">
        <v>4</v>
      </c>
    </row>
    <row r="860" spans="1:4" x14ac:dyDescent="0.3">
      <c r="A860" t="s">
        <v>685</v>
      </c>
      <c r="B860" s="3">
        <v>204</v>
      </c>
      <c r="C860" s="3">
        <v>12</v>
      </c>
      <c r="D860" s="3">
        <v>4</v>
      </c>
    </row>
    <row r="861" spans="1:4" x14ac:dyDescent="0.3">
      <c r="A861" t="s">
        <v>685</v>
      </c>
      <c r="B861" s="3">
        <v>236</v>
      </c>
      <c r="C861" s="3">
        <v>12</v>
      </c>
      <c r="D861" s="3">
        <v>0</v>
      </c>
    </row>
    <row r="862" spans="1:4" x14ac:dyDescent="0.3">
      <c r="A862" t="s">
        <v>685</v>
      </c>
      <c r="B862" s="3">
        <v>246</v>
      </c>
      <c r="C862" s="3">
        <v>12</v>
      </c>
      <c r="D862" s="3">
        <v>4</v>
      </c>
    </row>
    <row r="863" spans="1:4" x14ac:dyDescent="0.3">
      <c r="A863" t="s">
        <v>685</v>
      </c>
      <c r="B863" s="3">
        <v>219</v>
      </c>
      <c r="C863" s="3">
        <v>12</v>
      </c>
      <c r="D863" s="3">
        <v>0</v>
      </c>
    </row>
    <row r="864" spans="1:4" x14ac:dyDescent="0.3">
      <c r="A864" t="s">
        <v>656</v>
      </c>
      <c r="B864" s="3">
        <v>187</v>
      </c>
      <c r="C864" s="3">
        <v>12</v>
      </c>
      <c r="D864" s="3">
        <v>1</v>
      </c>
    </row>
    <row r="865" spans="1:4" x14ac:dyDescent="0.3">
      <c r="A865" t="s">
        <v>709</v>
      </c>
      <c r="B865" s="3">
        <v>6281</v>
      </c>
      <c r="C865" s="3">
        <v>12</v>
      </c>
      <c r="D865" s="3">
        <v>0</v>
      </c>
    </row>
    <row r="866" spans="1:4" x14ac:dyDescent="0.3">
      <c r="A866" t="s">
        <v>707</v>
      </c>
      <c r="B866" s="3">
        <v>306</v>
      </c>
      <c r="C866" s="3">
        <v>12</v>
      </c>
      <c r="D866" s="3">
        <v>0</v>
      </c>
    </row>
    <row r="867" spans="1:4" x14ac:dyDescent="0.3">
      <c r="A867" t="s">
        <v>613</v>
      </c>
      <c r="B867" s="3">
        <v>515</v>
      </c>
      <c r="C867" s="3">
        <v>11</v>
      </c>
      <c r="D867" s="3">
        <v>1</v>
      </c>
    </row>
    <row r="868" spans="1:4" x14ac:dyDescent="0.3">
      <c r="A868" t="s">
        <v>613</v>
      </c>
      <c r="B868" s="3">
        <v>304</v>
      </c>
      <c r="C868" s="3">
        <v>11</v>
      </c>
      <c r="D868" s="3">
        <v>0</v>
      </c>
    </row>
    <row r="869" spans="1:4" x14ac:dyDescent="0.3">
      <c r="A869" t="s">
        <v>613</v>
      </c>
      <c r="B869" s="3">
        <v>372</v>
      </c>
      <c r="C869" s="3">
        <v>11</v>
      </c>
      <c r="D869" s="3">
        <v>0</v>
      </c>
    </row>
    <row r="870" spans="1:4" x14ac:dyDescent="0.3">
      <c r="A870" t="s">
        <v>613</v>
      </c>
      <c r="B870" s="3">
        <v>308</v>
      </c>
      <c r="C870" s="3">
        <v>11</v>
      </c>
      <c r="D870" s="3">
        <v>0</v>
      </c>
    </row>
    <row r="871" spans="1:4" x14ac:dyDescent="0.3">
      <c r="A871" t="s">
        <v>660</v>
      </c>
      <c r="B871" s="3">
        <v>662</v>
      </c>
      <c r="C871" s="3">
        <v>11</v>
      </c>
      <c r="D871" s="3">
        <v>0</v>
      </c>
    </row>
    <row r="872" spans="1:4" x14ac:dyDescent="0.3">
      <c r="A872" t="s">
        <v>710</v>
      </c>
      <c r="B872" s="3">
        <v>188</v>
      </c>
      <c r="C872" s="3">
        <v>11</v>
      </c>
      <c r="D872" s="3">
        <v>1</v>
      </c>
    </row>
    <row r="873" spans="1:4" x14ac:dyDescent="0.3">
      <c r="A873" t="s">
        <v>484</v>
      </c>
      <c r="B873" s="3">
        <v>243</v>
      </c>
      <c r="C873" s="3">
        <v>11</v>
      </c>
      <c r="D873" s="3">
        <v>0</v>
      </c>
    </row>
    <row r="874" spans="1:4" x14ac:dyDescent="0.3">
      <c r="A874" t="s">
        <v>484</v>
      </c>
      <c r="B874" s="3">
        <v>262</v>
      </c>
      <c r="C874" s="3">
        <v>11</v>
      </c>
      <c r="D874" s="3">
        <v>0</v>
      </c>
    </row>
    <row r="875" spans="1:4" x14ac:dyDescent="0.3">
      <c r="A875" t="s">
        <v>484</v>
      </c>
      <c r="B875" s="3">
        <v>256</v>
      </c>
      <c r="C875" s="3">
        <v>11</v>
      </c>
      <c r="D875" s="3">
        <v>1</v>
      </c>
    </row>
    <row r="876" spans="1:4" x14ac:dyDescent="0.3">
      <c r="A876" t="s">
        <v>685</v>
      </c>
      <c r="B876" s="3">
        <v>240</v>
      </c>
      <c r="C876" s="3">
        <v>11</v>
      </c>
      <c r="D876" s="3">
        <v>0</v>
      </c>
    </row>
    <row r="877" spans="1:4" x14ac:dyDescent="0.3">
      <c r="A877" t="s">
        <v>685</v>
      </c>
      <c r="B877" s="3">
        <v>177</v>
      </c>
      <c r="C877" s="3">
        <v>11</v>
      </c>
      <c r="D877" s="3">
        <v>1</v>
      </c>
    </row>
    <row r="878" spans="1:4" x14ac:dyDescent="0.3">
      <c r="A878" t="s">
        <v>685</v>
      </c>
      <c r="B878" s="3">
        <v>153</v>
      </c>
      <c r="C878" s="3">
        <v>11</v>
      </c>
      <c r="D878" s="3">
        <v>0</v>
      </c>
    </row>
    <row r="879" spans="1:4" x14ac:dyDescent="0.3">
      <c r="A879" t="s">
        <v>685</v>
      </c>
      <c r="B879" s="3">
        <v>125</v>
      </c>
      <c r="C879" s="3">
        <v>11</v>
      </c>
      <c r="D879" s="3">
        <v>1</v>
      </c>
    </row>
    <row r="880" spans="1:4" x14ac:dyDescent="0.3">
      <c r="A880" t="s">
        <v>685</v>
      </c>
      <c r="B880" s="3">
        <v>168</v>
      </c>
      <c r="C880" s="3">
        <v>11</v>
      </c>
      <c r="D880" s="3">
        <v>0</v>
      </c>
    </row>
    <row r="881" spans="1:4" x14ac:dyDescent="0.3">
      <c r="A881" t="s">
        <v>685</v>
      </c>
      <c r="B881" s="3">
        <v>214</v>
      </c>
      <c r="C881" s="3">
        <v>11</v>
      </c>
      <c r="D881" s="3">
        <v>0</v>
      </c>
    </row>
    <row r="882" spans="1:4" x14ac:dyDescent="0.3">
      <c r="A882" t="s">
        <v>496</v>
      </c>
      <c r="B882" s="3">
        <v>269</v>
      </c>
      <c r="C882" s="3">
        <v>11</v>
      </c>
      <c r="D882" s="3">
        <v>0</v>
      </c>
    </row>
    <row r="883" spans="1:4" x14ac:dyDescent="0.3">
      <c r="A883" t="s">
        <v>496</v>
      </c>
      <c r="B883" s="3">
        <v>195</v>
      </c>
      <c r="C883" s="3">
        <v>11</v>
      </c>
      <c r="D883" s="3">
        <v>0</v>
      </c>
    </row>
    <row r="884" spans="1:4" x14ac:dyDescent="0.3">
      <c r="A884" t="s">
        <v>613</v>
      </c>
      <c r="B884" s="3">
        <v>704</v>
      </c>
      <c r="C884" s="3">
        <v>10</v>
      </c>
      <c r="D884" s="3">
        <v>0</v>
      </c>
    </row>
    <row r="885" spans="1:4" x14ac:dyDescent="0.3">
      <c r="A885" t="s">
        <v>613</v>
      </c>
      <c r="B885" s="3">
        <v>325</v>
      </c>
      <c r="C885" s="3">
        <v>10</v>
      </c>
      <c r="D885" s="3">
        <v>0</v>
      </c>
    </row>
    <row r="886" spans="1:4" x14ac:dyDescent="0.3">
      <c r="A886" t="s">
        <v>613</v>
      </c>
      <c r="B886" s="3">
        <v>276</v>
      </c>
      <c r="C886" s="3">
        <v>10</v>
      </c>
      <c r="D886" s="3">
        <v>0</v>
      </c>
    </row>
    <row r="887" spans="1:4" x14ac:dyDescent="0.3">
      <c r="A887" t="s">
        <v>613</v>
      </c>
      <c r="B887" s="3">
        <v>278</v>
      </c>
      <c r="C887" s="3">
        <v>10</v>
      </c>
      <c r="D887" s="3">
        <v>0</v>
      </c>
    </row>
    <row r="888" spans="1:4" x14ac:dyDescent="0.3">
      <c r="A888" t="s">
        <v>613</v>
      </c>
      <c r="B888" s="3">
        <v>344</v>
      </c>
      <c r="C888" s="3">
        <v>10</v>
      </c>
      <c r="D888" s="3">
        <v>0</v>
      </c>
    </row>
    <row r="889" spans="1:4" x14ac:dyDescent="0.3">
      <c r="A889" t="s">
        <v>613</v>
      </c>
      <c r="B889" s="3">
        <v>301</v>
      </c>
      <c r="C889" s="3">
        <v>10</v>
      </c>
      <c r="D889" s="3">
        <v>0</v>
      </c>
    </row>
    <row r="890" spans="1:4" x14ac:dyDescent="0.3">
      <c r="A890" t="s">
        <v>613</v>
      </c>
      <c r="B890" s="3">
        <v>306</v>
      </c>
      <c r="C890" s="3">
        <v>10</v>
      </c>
      <c r="D890" s="3">
        <v>0</v>
      </c>
    </row>
    <row r="891" spans="1:4" x14ac:dyDescent="0.3">
      <c r="A891" t="s">
        <v>613</v>
      </c>
      <c r="B891" s="3">
        <v>307</v>
      </c>
      <c r="C891" s="3">
        <v>10</v>
      </c>
      <c r="D891" s="3">
        <v>0</v>
      </c>
    </row>
    <row r="892" spans="1:4" x14ac:dyDescent="0.3">
      <c r="A892" t="s">
        <v>561</v>
      </c>
      <c r="B892" s="3">
        <v>235</v>
      </c>
      <c r="C892" s="3">
        <v>10</v>
      </c>
      <c r="D892" s="3">
        <v>0</v>
      </c>
    </row>
    <row r="893" spans="1:4" x14ac:dyDescent="0.3">
      <c r="A893" t="s">
        <v>492</v>
      </c>
      <c r="B893" s="3">
        <v>122</v>
      </c>
      <c r="C893" s="3">
        <v>10</v>
      </c>
      <c r="D893" s="3">
        <v>0</v>
      </c>
    </row>
    <row r="894" spans="1:4" x14ac:dyDescent="0.3">
      <c r="A894" t="s">
        <v>484</v>
      </c>
      <c r="B894" s="3">
        <v>345</v>
      </c>
      <c r="C894" s="3">
        <v>10</v>
      </c>
      <c r="D894" s="3">
        <v>0</v>
      </c>
    </row>
    <row r="895" spans="1:4" x14ac:dyDescent="0.3">
      <c r="A895" t="s">
        <v>484</v>
      </c>
      <c r="B895" s="3">
        <v>180</v>
      </c>
      <c r="C895" s="3">
        <v>10</v>
      </c>
      <c r="D895" s="3">
        <v>0</v>
      </c>
    </row>
    <row r="896" spans="1:4" x14ac:dyDescent="0.3">
      <c r="A896" t="s">
        <v>484</v>
      </c>
      <c r="B896" s="3">
        <v>195</v>
      </c>
      <c r="C896" s="3">
        <v>10</v>
      </c>
      <c r="D896" s="3">
        <v>0</v>
      </c>
    </row>
    <row r="897" spans="1:4" x14ac:dyDescent="0.3">
      <c r="A897" t="s">
        <v>484</v>
      </c>
      <c r="B897" s="3">
        <v>189</v>
      </c>
      <c r="C897" s="3">
        <v>10</v>
      </c>
      <c r="D897" s="3">
        <v>0</v>
      </c>
    </row>
    <row r="898" spans="1:4" x14ac:dyDescent="0.3">
      <c r="A898" t="s">
        <v>484</v>
      </c>
      <c r="B898" s="3">
        <v>296</v>
      </c>
      <c r="C898" s="3">
        <v>10</v>
      </c>
      <c r="D898" s="3">
        <v>0</v>
      </c>
    </row>
    <row r="899" spans="1:4" x14ac:dyDescent="0.3">
      <c r="A899" t="s">
        <v>484</v>
      </c>
      <c r="B899" s="3">
        <v>273</v>
      </c>
      <c r="C899" s="3">
        <v>10</v>
      </c>
      <c r="D899" s="3">
        <v>3</v>
      </c>
    </row>
    <row r="900" spans="1:4" x14ac:dyDescent="0.3">
      <c r="A900" t="s">
        <v>685</v>
      </c>
      <c r="B900" s="3">
        <v>193</v>
      </c>
      <c r="C900" s="3">
        <v>10</v>
      </c>
      <c r="D900" s="3">
        <v>0</v>
      </c>
    </row>
    <row r="901" spans="1:4" x14ac:dyDescent="0.3">
      <c r="A901" t="s">
        <v>685</v>
      </c>
      <c r="B901" s="3">
        <v>159</v>
      </c>
      <c r="C901" s="3">
        <v>10</v>
      </c>
      <c r="D901" s="3">
        <v>1</v>
      </c>
    </row>
    <row r="902" spans="1:4" x14ac:dyDescent="0.3">
      <c r="A902" t="s">
        <v>685</v>
      </c>
      <c r="B902" s="3">
        <v>183</v>
      </c>
      <c r="C902" s="3">
        <v>10</v>
      </c>
      <c r="D902" s="3">
        <v>0</v>
      </c>
    </row>
    <row r="903" spans="1:4" x14ac:dyDescent="0.3">
      <c r="A903" t="s">
        <v>685</v>
      </c>
      <c r="B903" s="3">
        <v>259</v>
      </c>
      <c r="C903" s="3">
        <v>10</v>
      </c>
      <c r="D903" s="3">
        <v>4</v>
      </c>
    </row>
    <row r="904" spans="1:4" x14ac:dyDescent="0.3">
      <c r="A904" t="s">
        <v>656</v>
      </c>
      <c r="B904" s="3">
        <v>235</v>
      </c>
      <c r="C904" s="3">
        <v>10</v>
      </c>
      <c r="D904" s="3">
        <v>0</v>
      </c>
    </row>
    <row r="905" spans="1:4" x14ac:dyDescent="0.3">
      <c r="A905" t="s">
        <v>656</v>
      </c>
      <c r="B905" s="3">
        <v>222</v>
      </c>
      <c r="C905" s="3">
        <v>10</v>
      </c>
      <c r="D905" s="3">
        <v>3</v>
      </c>
    </row>
    <row r="906" spans="1:4" x14ac:dyDescent="0.3">
      <c r="A906" t="s">
        <v>711</v>
      </c>
      <c r="B906" s="3">
        <v>159</v>
      </c>
      <c r="C906" s="3">
        <v>10</v>
      </c>
      <c r="D906" s="3">
        <v>0</v>
      </c>
    </row>
    <row r="907" spans="1:4" x14ac:dyDescent="0.3">
      <c r="A907" t="s">
        <v>613</v>
      </c>
      <c r="B907" s="3">
        <v>376</v>
      </c>
      <c r="C907" s="3">
        <v>9</v>
      </c>
      <c r="D907" s="3">
        <v>0</v>
      </c>
    </row>
    <row r="908" spans="1:4" x14ac:dyDescent="0.3">
      <c r="A908" t="s">
        <v>613</v>
      </c>
      <c r="B908" s="3">
        <v>547</v>
      </c>
      <c r="C908" s="3">
        <v>9</v>
      </c>
      <c r="D908" s="3">
        <v>0</v>
      </c>
    </row>
    <row r="909" spans="1:4" x14ac:dyDescent="0.3">
      <c r="A909" t="s">
        <v>613</v>
      </c>
      <c r="B909" s="3">
        <v>351</v>
      </c>
      <c r="C909" s="3">
        <v>9</v>
      </c>
      <c r="D909" s="3">
        <v>0</v>
      </c>
    </row>
    <row r="910" spans="1:4" x14ac:dyDescent="0.3">
      <c r="A910" t="s">
        <v>613</v>
      </c>
      <c r="B910" s="3">
        <v>311</v>
      </c>
      <c r="C910" s="3">
        <v>9</v>
      </c>
      <c r="D910" s="3">
        <v>0</v>
      </c>
    </row>
    <row r="911" spans="1:4" x14ac:dyDescent="0.3">
      <c r="A911" t="s">
        <v>613</v>
      </c>
      <c r="B911" s="3">
        <v>296</v>
      </c>
      <c r="C911" s="3">
        <v>9</v>
      </c>
      <c r="D911" s="3">
        <v>0</v>
      </c>
    </row>
    <row r="912" spans="1:4" x14ac:dyDescent="0.3">
      <c r="A912" t="s">
        <v>561</v>
      </c>
      <c r="B912" s="3">
        <v>210</v>
      </c>
      <c r="C912" s="3">
        <v>9</v>
      </c>
      <c r="D912" s="3">
        <v>0</v>
      </c>
    </row>
    <row r="913" spans="1:4" x14ac:dyDescent="0.3">
      <c r="A913" t="s">
        <v>712</v>
      </c>
      <c r="B913" s="3">
        <v>307</v>
      </c>
      <c r="C913" s="3">
        <v>9</v>
      </c>
      <c r="D913" s="3">
        <v>1</v>
      </c>
    </row>
    <row r="914" spans="1:4" x14ac:dyDescent="0.3">
      <c r="A914" t="s">
        <v>655</v>
      </c>
      <c r="B914" s="3">
        <v>389</v>
      </c>
      <c r="C914" s="3">
        <v>9</v>
      </c>
      <c r="D914" s="3">
        <v>2</v>
      </c>
    </row>
    <row r="915" spans="1:4" x14ac:dyDescent="0.3">
      <c r="A915" t="s">
        <v>484</v>
      </c>
      <c r="B915" s="3">
        <v>322</v>
      </c>
      <c r="C915" s="3">
        <v>9</v>
      </c>
      <c r="D915" s="3">
        <v>0</v>
      </c>
    </row>
    <row r="916" spans="1:4" x14ac:dyDescent="0.3">
      <c r="A916" t="s">
        <v>484</v>
      </c>
      <c r="B916" s="3">
        <v>225</v>
      </c>
      <c r="C916" s="3">
        <v>9</v>
      </c>
      <c r="D916" s="3">
        <v>0</v>
      </c>
    </row>
    <row r="917" spans="1:4" x14ac:dyDescent="0.3">
      <c r="A917" t="s">
        <v>484</v>
      </c>
      <c r="B917" s="3">
        <v>214</v>
      </c>
      <c r="C917" s="3">
        <v>9</v>
      </c>
      <c r="D917" s="3">
        <v>0</v>
      </c>
    </row>
    <row r="918" spans="1:4" x14ac:dyDescent="0.3">
      <c r="A918" t="s">
        <v>685</v>
      </c>
      <c r="B918" s="3">
        <v>95</v>
      </c>
      <c r="C918" s="3">
        <v>9</v>
      </c>
      <c r="D918" s="3">
        <v>1</v>
      </c>
    </row>
    <row r="919" spans="1:4" x14ac:dyDescent="0.3">
      <c r="A919" t="s">
        <v>685</v>
      </c>
      <c r="B919" s="3">
        <v>229</v>
      </c>
      <c r="C919" s="3">
        <v>9</v>
      </c>
      <c r="D919" s="3">
        <v>0</v>
      </c>
    </row>
    <row r="920" spans="1:4" x14ac:dyDescent="0.3">
      <c r="A920" t="s">
        <v>685</v>
      </c>
      <c r="B920" s="3">
        <v>165</v>
      </c>
      <c r="C920" s="3">
        <v>9</v>
      </c>
      <c r="D920" s="3">
        <v>0</v>
      </c>
    </row>
    <row r="921" spans="1:4" x14ac:dyDescent="0.3">
      <c r="A921" t="s">
        <v>685</v>
      </c>
      <c r="B921" s="3">
        <v>158</v>
      </c>
      <c r="C921" s="3">
        <v>9</v>
      </c>
      <c r="D921" s="3">
        <v>0</v>
      </c>
    </row>
    <row r="922" spans="1:4" x14ac:dyDescent="0.3">
      <c r="A922" t="s">
        <v>656</v>
      </c>
      <c r="B922" s="3">
        <v>225</v>
      </c>
      <c r="C922" s="3">
        <v>9</v>
      </c>
      <c r="D922" s="3">
        <v>1</v>
      </c>
    </row>
    <row r="923" spans="1:4" x14ac:dyDescent="0.3">
      <c r="A923" t="s">
        <v>496</v>
      </c>
      <c r="B923" s="3">
        <v>206</v>
      </c>
      <c r="C923" s="3">
        <v>9</v>
      </c>
      <c r="D923" s="3">
        <v>5</v>
      </c>
    </row>
    <row r="924" spans="1:4" x14ac:dyDescent="0.3">
      <c r="A924" t="s">
        <v>613</v>
      </c>
      <c r="B924" s="3">
        <v>324</v>
      </c>
      <c r="C924" s="3">
        <v>8</v>
      </c>
      <c r="D924" s="3">
        <v>0</v>
      </c>
    </row>
    <row r="925" spans="1:4" x14ac:dyDescent="0.3">
      <c r="A925" t="s">
        <v>613</v>
      </c>
      <c r="B925" s="3">
        <v>284</v>
      </c>
      <c r="C925" s="3">
        <v>8</v>
      </c>
      <c r="D925" s="3">
        <v>0</v>
      </c>
    </row>
    <row r="926" spans="1:4" x14ac:dyDescent="0.3">
      <c r="A926" t="s">
        <v>613</v>
      </c>
      <c r="B926" s="3">
        <v>333</v>
      </c>
      <c r="C926" s="3">
        <v>8</v>
      </c>
      <c r="D926" s="3">
        <v>0</v>
      </c>
    </row>
    <row r="927" spans="1:4" x14ac:dyDescent="0.3">
      <c r="A927" t="s">
        <v>561</v>
      </c>
      <c r="B927" s="3">
        <v>199</v>
      </c>
      <c r="C927" s="3">
        <v>8</v>
      </c>
      <c r="D927" s="3">
        <v>0</v>
      </c>
    </row>
    <row r="928" spans="1:4" x14ac:dyDescent="0.3">
      <c r="A928" t="s">
        <v>660</v>
      </c>
      <c r="B928" s="3">
        <v>517</v>
      </c>
      <c r="C928" s="3">
        <v>8</v>
      </c>
      <c r="D928" s="3">
        <v>0</v>
      </c>
    </row>
    <row r="929" spans="1:4" x14ac:dyDescent="0.3">
      <c r="A929" t="s">
        <v>710</v>
      </c>
      <c r="B929" s="3">
        <v>140</v>
      </c>
      <c r="C929" s="3">
        <v>8</v>
      </c>
      <c r="D929" s="3">
        <v>1</v>
      </c>
    </row>
    <row r="930" spans="1:4" x14ac:dyDescent="0.3">
      <c r="A930" t="s">
        <v>706</v>
      </c>
      <c r="B930" s="3">
        <v>201</v>
      </c>
      <c r="C930" s="3">
        <v>8</v>
      </c>
      <c r="D930" s="3">
        <v>0</v>
      </c>
    </row>
    <row r="931" spans="1:4" x14ac:dyDescent="0.3">
      <c r="A931" t="s">
        <v>713</v>
      </c>
      <c r="B931" s="3">
        <v>160</v>
      </c>
      <c r="C931" s="3">
        <v>8</v>
      </c>
      <c r="D931" s="3">
        <v>1</v>
      </c>
    </row>
    <row r="932" spans="1:4" x14ac:dyDescent="0.3">
      <c r="A932" t="s">
        <v>714</v>
      </c>
      <c r="B932" s="3">
        <v>95</v>
      </c>
      <c r="C932" s="3">
        <v>8</v>
      </c>
      <c r="D932" s="3">
        <v>3</v>
      </c>
    </row>
    <row r="933" spans="1:4" x14ac:dyDescent="0.3">
      <c r="A933" t="s">
        <v>484</v>
      </c>
      <c r="B933" s="3">
        <v>179</v>
      </c>
      <c r="C933" s="3">
        <v>8</v>
      </c>
      <c r="D933" s="3">
        <v>0</v>
      </c>
    </row>
    <row r="934" spans="1:4" x14ac:dyDescent="0.3">
      <c r="A934" t="s">
        <v>484</v>
      </c>
      <c r="B934" s="3">
        <v>153</v>
      </c>
      <c r="C934" s="3">
        <v>8</v>
      </c>
      <c r="D934" s="3">
        <v>0</v>
      </c>
    </row>
    <row r="935" spans="1:4" x14ac:dyDescent="0.3">
      <c r="A935" t="s">
        <v>484</v>
      </c>
      <c r="B935" s="3">
        <v>230</v>
      </c>
      <c r="C935" s="3">
        <v>8</v>
      </c>
      <c r="D935" s="3">
        <v>0</v>
      </c>
    </row>
    <row r="936" spans="1:4" x14ac:dyDescent="0.3">
      <c r="A936" t="s">
        <v>484</v>
      </c>
      <c r="B936" s="3">
        <v>150</v>
      </c>
      <c r="C936" s="3">
        <v>8</v>
      </c>
      <c r="D936" s="3">
        <v>0</v>
      </c>
    </row>
    <row r="937" spans="1:4" x14ac:dyDescent="0.3">
      <c r="A937" t="s">
        <v>484</v>
      </c>
      <c r="B937" s="3">
        <v>182</v>
      </c>
      <c r="C937" s="3">
        <v>8</v>
      </c>
      <c r="D937" s="3">
        <v>1</v>
      </c>
    </row>
    <row r="938" spans="1:4" x14ac:dyDescent="0.3">
      <c r="A938" t="s">
        <v>484</v>
      </c>
      <c r="B938" s="3">
        <v>195</v>
      </c>
      <c r="C938" s="3">
        <v>8</v>
      </c>
      <c r="D938" s="3">
        <v>0</v>
      </c>
    </row>
    <row r="939" spans="1:4" x14ac:dyDescent="0.3">
      <c r="A939" t="s">
        <v>484</v>
      </c>
      <c r="B939" s="3">
        <v>152</v>
      </c>
      <c r="C939" s="3">
        <v>8</v>
      </c>
      <c r="D939" s="3">
        <v>0</v>
      </c>
    </row>
    <row r="940" spans="1:4" x14ac:dyDescent="0.3">
      <c r="A940" t="s">
        <v>685</v>
      </c>
      <c r="B940" s="3">
        <v>150</v>
      </c>
      <c r="C940" s="3">
        <v>8</v>
      </c>
      <c r="D940" s="3">
        <v>0</v>
      </c>
    </row>
    <row r="941" spans="1:4" x14ac:dyDescent="0.3">
      <c r="A941" t="s">
        <v>685</v>
      </c>
      <c r="B941" s="3">
        <v>167</v>
      </c>
      <c r="C941" s="3">
        <v>8</v>
      </c>
      <c r="D941" s="3">
        <v>0</v>
      </c>
    </row>
    <row r="942" spans="1:4" x14ac:dyDescent="0.3">
      <c r="A942" t="s">
        <v>685</v>
      </c>
      <c r="B942" s="3">
        <v>177</v>
      </c>
      <c r="C942" s="3">
        <v>8</v>
      </c>
      <c r="D942" s="3">
        <v>1</v>
      </c>
    </row>
    <row r="943" spans="1:4" x14ac:dyDescent="0.3">
      <c r="A943" t="s">
        <v>685</v>
      </c>
      <c r="B943" s="3">
        <v>189</v>
      </c>
      <c r="C943" s="3">
        <v>8</v>
      </c>
      <c r="D943" s="3">
        <v>1</v>
      </c>
    </row>
    <row r="944" spans="1:4" x14ac:dyDescent="0.3">
      <c r="A944" t="s">
        <v>685</v>
      </c>
      <c r="B944" s="3">
        <v>170</v>
      </c>
      <c r="C944" s="3">
        <v>8</v>
      </c>
      <c r="D944" s="3">
        <v>0</v>
      </c>
    </row>
    <row r="945" spans="1:4" x14ac:dyDescent="0.3">
      <c r="A945" t="s">
        <v>685</v>
      </c>
      <c r="B945" s="3">
        <v>175</v>
      </c>
      <c r="C945" s="3">
        <v>8</v>
      </c>
      <c r="D945" s="3">
        <v>0</v>
      </c>
    </row>
    <row r="946" spans="1:4" x14ac:dyDescent="0.3">
      <c r="A946" t="s">
        <v>656</v>
      </c>
      <c r="B946" s="3">
        <v>192</v>
      </c>
      <c r="C946" s="3">
        <v>8</v>
      </c>
      <c r="D946" s="3">
        <v>0</v>
      </c>
    </row>
    <row r="947" spans="1:4" x14ac:dyDescent="0.3">
      <c r="A947" t="s">
        <v>656</v>
      </c>
      <c r="B947" s="3">
        <v>204</v>
      </c>
      <c r="C947" s="3">
        <v>8</v>
      </c>
      <c r="D947" s="3">
        <v>0</v>
      </c>
    </row>
    <row r="948" spans="1:4" x14ac:dyDescent="0.3">
      <c r="A948" t="s">
        <v>613</v>
      </c>
      <c r="B948" s="3">
        <v>259</v>
      </c>
      <c r="C948" s="3">
        <v>7</v>
      </c>
      <c r="D948" s="3">
        <v>0</v>
      </c>
    </row>
    <row r="949" spans="1:4" x14ac:dyDescent="0.3">
      <c r="A949" t="s">
        <v>613</v>
      </c>
      <c r="B949" s="3">
        <v>260</v>
      </c>
      <c r="C949" s="3">
        <v>7</v>
      </c>
      <c r="D949" s="3">
        <v>0</v>
      </c>
    </row>
    <row r="950" spans="1:4" x14ac:dyDescent="0.3">
      <c r="A950" t="s">
        <v>613</v>
      </c>
      <c r="B950" s="3">
        <v>288</v>
      </c>
      <c r="C950" s="3">
        <v>7</v>
      </c>
      <c r="D950" s="3">
        <v>0</v>
      </c>
    </row>
    <row r="951" spans="1:4" x14ac:dyDescent="0.3">
      <c r="A951" t="s">
        <v>613</v>
      </c>
      <c r="B951" s="3">
        <v>360</v>
      </c>
      <c r="C951" s="3">
        <v>7</v>
      </c>
      <c r="D951" s="3">
        <v>0</v>
      </c>
    </row>
    <row r="952" spans="1:4" x14ac:dyDescent="0.3">
      <c r="A952" t="s">
        <v>613</v>
      </c>
      <c r="B952" s="3">
        <v>332</v>
      </c>
      <c r="C952" s="3">
        <v>7</v>
      </c>
      <c r="D952" s="3">
        <v>0</v>
      </c>
    </row>
    <row r="953" spans="1:4" x14ac:dyDescent="0.3">
      <c r="A953" t="s">
        <v>613</v>
      </c>
      <c r="B953" s="3">
        <v>286</v>
      </c>
      <c r="C953" s="3">
        <v>7</v>
      </c>
      <c r="D953" s="3">
        <v>0</v>
      </c>
    </row>
    <row r="954" spans="1:4" x14ac:dyDescent="0.3">
      <c r="A954" t="s">
        <v>613</v>
      </c>
      <c r="B954" s="3">
        <v>377</v>
      </c>
      <c r="C954" s="3">
        <v>7</v>
      </c>
      <c r="D954" s="3">
        <v>0</v>
      </c>
    </row>
    <row r="955" spans="1:4" x14ac:dyDescent="0.3">
      <c r="A955" t="s">
        <v>715</v>
      </c>
      <c r="B955" s="3">
        <v>294</v>
      </c>
      <c r="C955" s="3">
        <v>7</v>
      </c>
      <c r="D955" s="3">
        <v>0</v>
      </c>
    </row>
    <row r="956" spans="1:4" x14ac:dyDescent="0.3">
      <c r="A956" t="s">
        <v>702</v>
      </c>
      <c r="B956" s="3">
        <v>147</v>
      </c>
      <c r="C956" s="3">
        <v>7</v>
      </c>
      <c r="D956" s="3">
        <v>0</v>
      </c>
    </row>
    <row r="957" spans="1:4" x14ac:dyDescent="0.3">
      <c r="A957" t="s">
        <v>518</v>
      </c>
      <c r="B957" s="3">
        <v>181</v>
      </c>
      <c r="C957" s="3">
        <v>7</v>
      </c>
      <c r="D957" s="3">
        <v>1</v>
      </c>
    </row>
    <row r="958" spans="1:4" x14ac:dyDescent="0.3">
      <c r="A958" t="s">
        <v>716</v>
      </c>
      <c r="B958" s="3">
        <v>139</v>
      </c>
      <c r="C958" s="3">
        <v>7</v>
      </c>
      <c r="D958" s="3">
        <v>0</v>
      </c>
    </row>
    <row r="959" spans="1:4" x14ac:dyDescent="0.3">
      <c r="A959" t="s">
        <v>717</v>
      </c>
      <c r="B959" s="3">
        <v>194</v>
      </c>
      <c r="C959" s="3">
        <v>7</v>
      </c>
      <c r="D959" s="3">
        <v>0</v>
      </c>
    </row>
    <row r="960" spans="1:4" x14ac:dyDescent="0.3">
      <c r="A960" t="s">
        <v>484</v>
      </c>
      <c r="B960" s="3">
        <v>420</v>
      </c>
      <c r="C960" s="3">
        <v>7</v>
      </c>
      <c r="D960" s="3">
        <v>2</v>
      </c>
    </row>
    <row r="961" spans="1:4" x14ac:dyDescent="0.3">
      <c r="A961" t="s">
        <v>484</v>
      </c>
      <c r="B961" s="3">
        <v>252</v>
      </c>
      <c r="C961" s="3">
        <v>7</v>
      </c>
      <c r="D961" s="3">
        <v>0</v>
      </c>
    </row>
    <row r="962" spans="1:4" x14ac:dyDescent="0.3">
      <c r="A962" t="s">
        <v>484</v>
      </c>
      <c r="B962" s="3">
        <v>218</v>
      </c>
      <c r="C962" s="3">
        <v>7</v>
      </c>
      <c r="D962" s="3">
        <v>0</v>
      </c>
    </row>
    <row r="963" spans="1:4" x14ac:dyDescent="0.3">
      <c r="A963" t="s">
        <v>484</v>
      </c>
      <c r="B963" s="3">
        <v>188</v>
      </c>
      <c r="C963" s="3">
        <v>7</v>
      </c>
      <c r="D963" s="3">
        <v>0</v>
      </c>
    </row>
    <row r="964" spans="1:4" x14ac:dyDescent="0.3">
      <c r="A964" t="s">
        <v>484</v>
      </c>
      <c r="B964" s="3">
        <v>143</v>
      </c>
      <c r="C964" s="3">
        <v>7</v>
      </c>
      <c r="D964" s="3">
        <v>0</v>
      </c>
    </row>
    <row r="965" spans="1:4" x14ac:dyDescent="0.3">
      <c r="A965" t="s">
        <v>484</v>
      </c>
      <c r="B965" s="3">
        <v>166</v>
      </c>
      <c r="C965" s="3">
        <v>7</v>
      </c>
      <c r="D965" s="3">
        <v>0</v>
      </c>
    </row>
    <row r="966" spans="1:4" x14ac:dyDescent="0.3">
      <c r="A966" t="s">
        <v>484</v>
      </c>
      <c r="B966" s="3">
        <v>149</v>
      </c>
      <c r="C966" s="3">
        <v>7</v>
      </c>
      <c r="D966" s="3">
        <v>0</v>
      </c>
    </row>
    <row r="967" spans="1:4" x14ac:dyDescent="0.3">
      <c r="A967" t="s">
        <v>484</v>
      </c>
      <c r="B967" s="3">
        <v>181</v>
      </c>
      <c r="C967" s="3">
        <v>7</v>
      </c>
      <c r="D967" s="3">
        <v>0</v>
      </c>
    </row>
    <row r="968" spans="1:4" x14ac:dyDescent="0.3">
      <c r="A968" t="s">
        <v>484</v>
      </c>
      <c r="B968" s="3">
        <v>149</v>
      </c>
      <c r="C968" s="3">
        <v>7</v>
      </c>
      <c r="D968" s="3">
        <v>0</v>
      </c>
    </row>
    <row r="969" spans="1:4" x14ac:dyDescent="0.3">
      <c r="A969" t="s">
        <v>685</v>
      </c>
      <c r="B969" s="3">
        <v>149</v>
      </c>
      <c r="C969" s="3">
        <v>7</v>
      </c>
      <c r="D969" s="3">
        <v>1</v>
      </c>
    </row>
    <row r="970" spans="1:4" x14ac:dyDescent="0.3">
      <c r="A970" t="s">
        <v>685</v>
      </c>
      <c r="B970" s="3">
        <v>237</v>
      </c>
      <c r="C970" s="3">
        <v>7</v>
      </c>
      <c r="D970" s="3">
        <v>1</v>
      </c>
    </row>
    <row r="971" spans="1:4" x14ac:dyDescent="0.3">
      <c r="A971" t="s">
        <v>685</v>
      </c>
      <c r="B971" s="3">
        <v>162</v>
      </c>
      <c r="C971" s="3">
        <v>7</v>
      </c>
      <c r="D971" s="3">
        <v>1</v>
      </c>
    </row>
    <row r="972" spans="1:4" x14ac:dyDescent="0.3">
      <c r="A972" t="s">
        <v>685</v>
      </c>
      <c r="B972" s="3">
        <v>90</v>
      </c>
      <c r="C972" s="3">
        <v>7</v>
      </c>
      <c r="D972" s="3">
        <v>0</v>
      </c>
    </row>
    <row r="973" spans="1:4" x14ac:dyDescent="0.3">
      <c r="A973" t="s">
        <v>685</v>
      </c>
      <c r="B973" s="3">
        <v>71</v>
      </c>
      <c r="C973" s="3">
        <v>7</v>
      </c>
      <c r="D973" s="3">
        <v>0</v>
      </c>
    </row>
    <row r="974" spans="1:4" x14ac:dyDescent="0.3">
      <c r="A974" t="s">
        <v>685</v>
      </c>
      <c r="B974" s="3">
        <v>86</v>
      </c>
      <c r="C974" s="3">
        <v>7</v>
      </c>
      <c r="D974" s="3">
        <v>0</v>
      </c>
    </row>
    <row r="975" spans="1:4" x14ac:dyDescent="0.3">
      <c r="A975" t="s">
        <v>685</v>
      </c>
      <c r="B975" s="3">
        <v>123</v>
      </c>
      <c r="C975" s="3">
        <v>7</v>
      </c>
      <c r="D975" s="3">
        <v>0</v>
      </c>
    </row>
    <row r="976" spans="1:4" x14ac:dyDescent="0.3">
      <c r="A976" t="s">
        <v>685</v>
      </c>
      <c r="B976" s="3">
        <v>163</v>
      </c>
      <c r="C976" s="3">
        <v>7</v>
      </c>
      <c r="D976" s="3">
        <v>0</v>
      </c>
    </row>
    <row r="977" spans="1:4" x14ac:dyDescent="0.3">
      <c r="A977" t="s">
        <v>496</v>
      </c>
      <c r="B977" s="3">
        <v>154</v>
      </c>
      <c r="C977" s="3">
        <v>7</v>
      </c>
      <c r="D977" s="3">
        <v>5</v>
      </c>
    </row>
    <row r="978" spans="1:4" x14ac:dyDescent="0.3">
      <c r="A978" t="s">
        <v>711</v>
      </c>
      <c r="B978" s="3">
        <v>141</v>
      </c>
      <c r="C978" s="3">
        <v>7</v>
      </c>
      <c r="D978" s="3">
        <v>0</v>
      </c>
    </row>
    <row r="979" spans="1:4" x14ac:dyDescent="0.3">
      <c r="A979" t="s">
        <v>711</v>
      </c>
      <c r="B979" s="3">
        <v>131</v>
      </c>
      <c r="C979" s="3">
        <v>7</v>
      </c>
      <c r="D979" s="3">
        <v>0</v>
      </c>
    </row>
    <row r="980" spans="1:4" x14ac:dyDescent="0.3">
      <c r="A980" t="s">
        <v>613</v>
      </c>
      <c r="B980" s="3">
        <v>244</v>
      </c>
      <c r="C980" s="3">
        <v>6</v>
      </c>
      <c r="D980" s="3">
        <v>0</v>
      </c>
    </row>
    <row r="981" spans="1:4" x14ac:dyDescent="0.3">
      <c r="A981" t="s">
        <v>613</v>
      </c>
      <c r="B981" s="3">
        <v>299</v>
      </c>
      <c r="C981" s="3">
        <v>6</v>
      </c>
      <c r="D981" s="3">
        <v>0</v>
      </c>
    </row>
    <row r="982" spans="1:4" x14ac:dyDescent="0.3">
      <c r="A982" t="s">
        <v>715</v>
      </c>
      <c r="B982" s="3">
        <v>274</v>
      </c>
      <c r="C982" s="3">
        <v>6</v>
      </c>
      <c r="D982" s="3">
        <v>0</v>
      </c>
    </row>
    <row r="983" spans="1:4" x14ac:dyDescent="0.3">
      <c r="A983" t="s">
        <v>484</v>
      </c>
      <c r="B983" s="3">
        <v>151</v>
      </c>
      <c r="C983" s="3">
        <v>6</v>
      </c>
      <c r="D983" s="3">
        <v>0</v>
      </c>
    </row>
    <row r="984" spans="1:4" x14ac:dyDescent="0.3">
      <c r="A984" t="s">
        <v>484</v>
      </c>
      <c r="B984" s="3">
        <v>157</v>
      </c>
      <c r="C984" s="3">
        <v>6</v>
      </c>
      <c r="D984" s="3">
        <v>1</v>
      </c>
    </row>
    <row r="985" spans="1:4" x14ac:dyDescent="0.3">
      <c r="A985" t="s">
        <v>484</v>
      </c>
      <c r="B985" s="3">
        <v>149</v>
      </c>
      <c r="C985" s="3">
        <v>6</v>
      </c>
      <c r="D985" s="3">
        <v>0</v>
      </c>
    </row>
    <row r="986" spans="1:4" x14ac:dyDescent="0.3">
      <c r="A986" t="s">
        <v>484</v>
      </c>
      <c r="B986" s="3">
        <v>228</v>
      </c>
      <c r="C986" s="3">
        <v>6</v>
      </c>
      <c r="D986" s="3">
        <v>0</v>
      </c>
    </row>
    <row r="987" spans="1:4" x14ac:dyDescent="0.3">
      <c r="A987" t="s">
        <v>484</v>
      </c>
      <c r="B987" s="3">
        <v>121</v>
      </c>
      <c r="C987" s="3">
        <v>6</v>
      </c>
      <c r="D987" s="3">
        <v>0</v>
      </c>
    </row>
    <row r="988" spans="1:4" x14ac:dyDescent="0.3">
      <c r="A988" t="s">
        <v>484</v>
      </c>
      <c r="B988" s="3">
        <v>214</v>
      </c>
      <c r="C988" s="3">
        <v>6</v>
      </c>
      <c r="D988" s="3">
        <v>0</v>
      </c>
    </row>
    <row r="989" spans="1:4" x14ac:dyDescent="0.3">
      <c r="A989" t="s">
        <v>484</v>
      </c>
      <c r="B989" s="3">
        <v>143</v>
      </c>
      <c r="C989" s="3">
        <v>6</v>
      </c>
      <c r="D989" s="3">
        <v>0</v>
      </c>
    </row>
    <row r="990" spans="1:4" x14ac:dyDescent="0.3">
      <c r="A990" t="s">
        <v>484</v>
      </c>
      <c r="B990" s="3">
        <v>267</v>
      </c>
      <c r="C990" s="3">
        <v>6</v>
      </c>
      <c r="D990" s="3">
        <v>0</v>
      </c>
    </row>
    <row r="991" spans="1:4" x14ac:dyDescent="0.3">
      <c r="A991" t="s">
        <v>484</v>
      </c>
      <c r="B991" s="3">
        <v>151</v>
      </c>
      <c r="C991" s="3">
        <v>6</v>
      </c>
      <c r="D991" s="3">
        <v>0</v>
      </c>
    </row>
    <row r="992" spans="1:4" x14ac:dyDescent="0.3">
      <c r="A992" t="s">
        <v>484</v>
      </c>
      <c r="B992" s="3">
        <v>136</v>
      </c>
      <c r="C992" s="3">
        <v>6</v>
      </c>
      <c r="D992" s="3">
        <v>0</v>
      </c>
    </row>
    <row r="993" spans="1:4" x14ac:dyDescent="0.3">
      <c r="A993" t="s">
        <v>718</v>
      </c>
      <c r="B993" s="3">
        <v>267</v>
      </c>
      <c r="C993" s="3">
        <v>6</v>
      </c>
      <c r="D993" s="3">
        <v>0</v>
      </c>
    </row>
    <row r="994" spans="1:4" x14ac:dyDescent="0.3">
      <c r="A994" t="s">
        <v>685</v>
      </c>
      <c r="B994" s="3">
        <v>180</v>
      </c>
      <c r="C994" s="3">
        <v>6</v>
      </c>
      <c r="D994" s="3">
        <v>0</v>
      </c>
    </row>
    <row r="995" spans="1:4" x14ac:dyDescent="0.3">
      <c r="A995" t="s">
        <v>685</v>
      </c>
      <c r="B995" s="3">
        <v>99</v>
      </c>
      <c r="C995" s="3">
        <v>6</v>
      </c>
      <c r="D995" s="3">
        <v>1</v>
      </c>
    </row>
    <row r="996" spans="1:4" x14ac:dyDescent="0.3">
      <c r="A996" t="s">
        <v>685</v>
      </c>
      <c r="B996" s="3">
        <v>184</v>
      </c>
      <c r="C996" s="3">
        <v>6</v>
      </c>
      <c r="D996" s="3">
        <v>1</v>
      </c>
    </row>
    <row r="997" spans="1:4" x14ac:dyDescent="0.3">
      <c r="A997" t="s">
        <v>685</v>
      </c>
      <c r="B997" s="3">
        <v>158</v>
      </c>
      <c r="C997" s="3">
        <v>6</v>
      </c>
      <c r="D997" s="3">
        <v>0</v>
      </c>
    </row>
    <row r="998" spans="1:4" x14ac:dyDescent="0.3">
      <c r="A998" t="s">
        <v>685</v>
      </c>
      <c r="B998" s="3">
        <v>178</v>
      </c>
      <c r="C998" s="3">
        <v>6</v>
      </c>
      <c r="D998" s="3">
        <v>0</v>
      </c>
    </row>
    <row r="999" spans="1:4" x14ac:dyDescent="0.3">
      <c r="A999" t="s">
        <v>685</v>
      </c>
      <c r="B999" s="3">
        <v>90</v>
      </c>
      <c r="C999" s="3">
        <v>6</v>
      </c>
      <c r="D999" s="3">
        <v>0</v>
      </c>
    </row>
    <row r="1000" spans="1:4" x14ac:dyDescent="0.3">
      <c r="A1000" t="s">
        <v>685</v>
      </c>
      <c r="B1000" s="3">
        <v>144</v>
      </c>
      <c r="C1000" s="3">
        <v>6</v>
      </c>
      <c r="D1000" s="3">
        <v>0</v>
      </c>
    </row>
    <row r="1001" spans="1:4" x14ac:dyDescent="0.3">
      <c r="A1001" t="s">
        <v>685</v>
      </c>
      <c r="B1001" s="3">
        <v>77</v>
      </c>
      <c r="C1001" s="3">
        <v>6</v>
      </c>
      <c r="D1001" s="3">
        <v>0</v>
      </c>
    </row>
    <row r="1002" spans="1:4" x14ac:dyDescent="0.3">
      <c r="A1002" t="s">
        <v>496</v>
      </c>
      <c r="B1002" s="3">
        <v>127</v>
      </c>
      <c r="C1002" s="3">
        <v>6</v>
      </c>
      <c r="D1002" s="3">
        <v>5</v>
      </c>
    </row>
    <row r="1003" spans="1:4" x14ac:dyDescent="0.3">
      <c r="A1003" t="s">
        <v>660</v>
      </c>
      <c r="B1003" s="3">
        <v>512</v>
      </c>
      <c r="C1003" s="3">
        <v>5</v>
      </c>
      <c r="D1003" s="3">
        <v>0</v>
      </c>
    </row>
    <row r="1004" spans="1:4" x14ac:dyDescent="0.3">
      <c r="A1004" t="s">
        <v>660</v>
      </c>
      <c r="B1004" s="3">
        <v>435</v>
      </c>
      <c r="C1004" s="3">
        <v>5</v>
      </c>
      <c r="D1004" s="3">
        <v>0</v>
      </c>
    </row>
    <row r="1005" spans="1:4" x14ac:dyDescent="0.3">
      <c r="A1005" t="s">
        <v>719</v>
      </c>
      <c r="B1005" s="3">
        <v>178</v>
      </c>
      <c r="C1005" s="3">
        <v>5</v>
      </c>
      <c r="D1005" s="3">
        <v>0</v>
      </c>
    </row>
    <row r="1006" spans="1:4" x14ac:dyDescent="0.3">
      <c r="A1006" t="s">
        <v>484</v>
      </c>
      <c r="B1006" s="3">
        <v>104</v>
      </c>
      <c r="C1006" s="3">
        <v>5</v>
      </c>
      <c r="D1006" s="3">
        <v>0</v>
      </c>
    </row>
    <row r="1007" spans="1:4" x14ac:dyDescent="0.3">
      <c r="A1007" t="s">
        <v>484</v>
      </c>
      <c r="B1007" s="3">
        <v>130</v>
      </c>
      <c r="C1007" s="3">
        <v>5</v>
      </c>
      <c r="D1007" s="3">
        <v>0</v>
      </c>
    </row>
    <row r="1008" spans="1:4" x14ac:dyDescent="0.3">
      <c r="A1008" t="s">
        <v>484</v>
      </c>
      <c r="B1008" s="3">
        <v>140</v>
      </c>
      <c r="C1008" s="3">
        <v>5</v>
      </c>
      <c r="D1008" s="3">
        <v>0</v>
      </c>
    </row>
    <row r="1009" spans="1:4" x14ac:dyDescent="0.3">
      <c r="A1009" t="s">
        <v>484</v>
      </c>
      <c r="B1009" s="3">
        <v>243</v>
      </c>
      <c r="C1009" s="3">
        <v>5</v>
      </c>
      <c r="D1009" s="3">
        <v>2</v>
      </c>
    </row>
    <row r="1010" spans="1:4" x14ac:dyDescent="0.3">
      <c r="A1010" t="s">
        <v>484</v>
      </c>
      <c r="B1010" s="3">
        <v>141</v>
      </c>
      <c r="C1010" s="3">
        <v>5</v>
      </c>
      <c r="D1010" s="3">
        <v>0</v>
      </c>
    </row>
    <row r="1011" spans="1:4" x14ac:dyDescent="0.3">
      <c r="A1011" t="s">
        <v>484</v>
      </c>
      <c r="B1011" s="3">
        <v>256</v>
      </c>
      <c r="C1011" s="3">
        <v>5</v>
      </c>
      <c r="D1011" s="3">
        <v>3</v>
      </c>
    </row>
    <row r="1012" spans="1:4" x14ac:dyDescent="0.3">
      <c r="A1012" t="s">
        <v>484</v>
      </c>
      <c r="B1012" s="3">
        <v>116</v>
      </c>
      <c r="C1012" s="3">
        <v>5</v>
      </c>
      <c r="D1012" s="3">
        <v>0</v>
      </c>
    </row>
    <row r="1013" spans="1:4" x14ac:dyDescent="0.3">
      <c r="A1013" t="s">
        <v>484</v>
      </c>
      <c r="B1013" s="3">
        <v>145</v>
      </c>
      <c r="C1013" s="3">
        <v>5</v>
      </c>
      <c r="D1013" s="3">
        <v>0</v>
      </c>
    </row>
    <row r="1014" spans="1:4" x14ac:dyDescent="0.3">
      <c r="A1014" t="s">
        <v>484</v>
      </c>
      <c r="B1014" s="3">
        <v>70</v>
      </c>
      <c r="C1014" s="3">
        <v>5</v>
      </c>
      <c r="D1014" s="3">
        <v>0</v>
      </c>
    </row>
    <row r="1015" spans="1:4" x14ac:dyDescent="0.3">
      <c r="A1015" t="s">
        <v>484</v>
      </c>
      <c r="B1015" s="3">
        <v>161</v>
      </c>
      <c r="C1015" s="3">
        <v>5</v>
      </c>
      <c r="D1015" s="3">
        <v>0</v>
      </c>
    </row>
    <row r="1016" spans="1:4" x14ac:dyDescent="0.3">
      <c r="A1016" t="s">
        <v>484</v>
      </c>
      <c r="B1016" s="3">
        <v>228</v>
      </c>
      <c r="C1016" s="3">
        <v>5</v>
      </c>
      <c r="D1016" s="3">
        <v>0</v>
      </c>
    </row>
    <row r="1017" spans="1:4" x14ac:dyDescent="0.3">
      <c r="A1017" t="s">
        <v>484</v>
      </c>
      <c r="B1017" s="3">
        <v>145</v>
      </c>
      <c r="C1017" s="3">
        <v>5</v>
      </c>
      <c r="D1017" s="3">
        <v>0</v>
      </c>
    </row>
    <row r="1018" spans="1:4" x14ac:dyDescent="0.3">
      <c r="A1018" t="s">
        <v>484</v>
      </c>
      <c r="B1018" s="3">
        <v>128</v>
      </c>
      <c r="C1018" s="3">
        <v>5</v>
      </c>
      <c r="D1018" s="3">
        <v>0</v>
      </c>
    </row>
    <row r="1019" spans="1:4" x14ac:dyDescent="0.3">
      <c r="A1019" t="s">
        <v>484</v>
      </c>
      <c r="B1019" s="3">
        <v>142</v>
      </c>
      <c r="C1019" s="3">
        <v>5</v>
      </c>
      <c r="D1019" s="3">
        <v>0</v>
      </c>
    </row>
    <row r="1020" spans="1:4" x14ac:dyDescent="0.3">
      <c r="A1020" t="s">
        <v>685</v>
      </c>
      <c r="B1020" s="3">
        <v>156</v>
      </c>
      <c r="C1020" s="3">
        <v>5</v>
      </c>
      <c r="D1020" s="3">
        <v>1</v>
      </c>
    </row>
    <row r="1021" spans="1:4" x14ac:dyDescent="0.3">
      <c r="A1021" t="s">
        <v>685</v>
      </c>
      <c r="B1021" s="3">
        <v>178</v>
      </c>
      <c r="C1021" s="3">
        <v>5</v>
      </c>
      <c r="D1021" s="3">
        <v>1</v>
      </c>
    </row>
    <row r="1022" spans="1:4" x14ac:dyDescent="0.3">
      <c r="A1022" t="s">
        <v>685</v>
      </c>
      <c r="B1022" s="3">
        <v>172</v>
      </c>
      <c r="C1022" s="3">
        <v>5</v>
      </c>
      <c r="D1022" s="3">
        <v>0</v>
      </c>
    </row>
    <row r="1023" spans="1:4" x14ac:dyDescent="0.3">
      <c r="A1023" t="s">
        <v>685</v>
      </c>
      <c r="B1023" s="3">
        <v>166</v>
      </c>
      <c r="C1023" s="3">
        <v>5</v>
      </c>
      <c r="D1023" s="3">
        <v>1</v>
      </c>
    </row>
    <row r="1024" spans="1:4" x14ac:dyDescent="0.3">
      <c r="A1024" t="s">
        <v>685</v>
      </c>
      <c r="B1024" s="3">
        <v>81</v>
      </c>
      <c r="C1024" s="3">
        <v>5</v>
      </c>
      <c r="D1024" s="3">
        <v>0</v>
      </c>
    </row>
    <row r="1025" spans="1:4" x14ac:dyDescent="0.3">
      <c r="A1025" t="s">
        <v>685</v>
      </c>
      <c r="B1025" s="3">
        <v>87</v>
      </c>
      <c r="C1025" s="3">
        <v>5</v>
      </c>
      <c r="D1025" s="3">
        <v>0</v>
      </c>
    </row>
    <row r="1026" spans="1:4" x14ac:dyDescent="0.3">
      <c r="A1026" t="s">
        <v>685</v>
      </c>
      <c r="B1026" s="3">
        <v>83</v>
      </c>
      <c r="C1026" s="3">
        <v>5</v>
      </c>
      <c r="D1026" s="3">
        <v>0</v>
      </c>
    </row>
    <row r="1027" spans="1:4" x14ac:dyDescent="0.3">
      <c r="A1027" t="s">
        <v>685</v>
      </c>
      <c r="B1027" s="3">
        <v>150</v>
      </c>
      <c r="C1027" s="3">
        <v>5</v>
      </c>
      <c r="D1027" s="3">
        <v>0</v>
      </c>
    </row>
    <row r="1028" spans="1:4" x14ac:dyDescent="0.3">
      <c r="A1028" t="s">
        <v>685</v>
      </c>
      <c r="B1028" s="3">
        <v>157</v>
      </c>
      <c r="C1028" s="3">
        <v>5</v>
      </c>
      <c r="D1028" s="3">
        <v>0</v>
      </c>
    </row>
    <row r="1029" spans="1:4" x14ac:dyDescent="0.3">
      <c r="A1029" t="s">
        <v>685</v>
      </c>
      <c r="B1029" s="3">
        <v>154</v>
      </c>
      <c r="C1029" s="3">
        <v>5</v>
      </c>
      <c r="D1029" s="3">
        <v>0</v>
      </c>
    </row>
    <row r="1030" spans="1:4" x14ac:dyDescent="0.3">
      <c r="A1030" t="s">
        <v>685</v>
      </c>
      <c r="B1030" s="3">
        <v>89</v>
      </c>
      <c r="C1030" s="3">
        <v>5</v>
      </c>
      <c r="D1030" s="3">
        <v>0</v>
      </c>
    </row>
    <row r="1031" spans="1:4" x14ac:dyDescent="0.3">
      <c r="A1031" t="s">
        <v>656</v>
      </c>
      <c r="B1031" s="3">
        <v>68</v>
      </c>
      <c r="C1031" s="3">
        <v>5</v>
      </c>
      <c r="D1031" s="3">
        <v>0</v>
      </c>
    </row>
    <row r="1032" spans="1:4" x14ac:dyDescent="0.3">
      <c r="A1032" t="s">
        <v>496</v>
      </c>
      <c r="B1032" s="3">
        <v>130</v>
      </c>
      <c r="C1032" s="3">
        <v>5</v>
      </c>
      <c r="D1032" s="3">
        <v>5</v>
      </c>
    </row>
    <row r="1033" spans="1:4" x14ac:dyDescent="0.3">
      <c r="A1033" t="s">
        <v>711</v>
      </c>
      <c r="B1033" s="3">
        <v>132</v>
      </c>
      <c r="C1033" s="3">
        <v>5</v>
      </c>
      <c r="D1033" s="3">
        <v>0</v>
      </c>
    </row>
    <row r="1034" spans="1:4" x14ac:dyDescent="0.3">
      <c r="A1034" t="s">
        <v>613</v>
      </c>
      <c r="B1034" s="3">
        <v>352</v>
      </c>
      <c r="C1034" s="3">
        <v>4</v>
      </c>
      <c r="D1034" s="3">
        <v>1</v>
      </c>
    </row>
    <row r="1035" spans="1:4" x14ac:dyDescent="0.3">
      <c r="A1035" t="s">
        <v>715</v>
      </c>
      <c r="B1035" s="3">
        <v>206</v>
      </c>
      <c r="C1035" s="3">
        <v>4</v>
      </c>
      <c r="D1035" s="3">
        <v>0</v>
      </c>
    </row>
    <row r="1036" spans="1:4" x14ac:dyDescent="0.3">
      <c r="A1036" t="s">
        <v>720</v>
      </c>
      <c r="B1036" s="3">
        <v>204</v>
      </c>
      <c r="C1036" s="3">
        <v>4</v>
      </c>
      <c r="D1036" s="3">
        <v>0</v>
      </c>
    </row>
    <row r="1037" spans="1:4" x14ac:dyDescent="0.3">
      <c r="A1037" t="s">
        <v>721</v>
      </c>
      <c r="B1037" s="3">
        <v>155</v>
      </c>
      <c r="C1037" s="3">
        <v>4</v>
      </c>
      <c r="D1037" s="3">
        <v>0</v>
      </c>
    </row>
    <row r="1038" spans="1:4" x14ac:dyDescent="0.3">
      <c r="A1038" t="s">
        <v>716</v>
      </c>
      <c r="B1038" s="3">
        <v>127</v>
      </c>
      <c r="C1038" s="3">
        <v>4</v>
      </c>
      <c r="D1038" s="3">
        <v>0</v>
      </c>
    </row>
    <row r="1039" spans="1:4" x14ac:dyDescent="0.3">
      <c r="A1039" t="s">
        <v>484</v>
      </c>
      <c r="B1039" s="3">
        <v>122</v>
      </c>
      <c r="C1039" s="3">
        <v>4</v>
      </c>
      <c r="D1039" s="3">
        <v>0</v>
      </c>
    </row>
    <row r="1040" spans="1:4" x14ac:dyDescent="0.3">
      <c r="A1040" t="s">
        <v>484</v>
      </c>
      <c r="B1040" s="3">
        <v>99</v>
      </c>
      <c r="C1040" s="3">
        <v>4</v>
      </c>
      <c r="D1040" s="3">
        <v>0</v>
      </c>
    </row>
    <row r="1041" spans="1:4" x14ac:dyDescent="0.3">
      <c r="A1041" t="s">
        <v>484</v>
      </c>
      <c r="B1041" s="3">
        <v>148</v>
      </c>
      <c r="C1041" s="3">
        <v>4</v>
      </c>
      <c r="D1041" s="3">
        <v>0</v>
      </c>
    </row>
    <row r="1042" spans="1:4" x14ac:dyDescent="0.3">
      <c r="A1042" t="s">
        <v>484</v>
      </c>
      <c r="B1042" s="3">
        <v>117</v>
      </c>
      <c r="C1042" s="3">
        <v>4</v>
      </c>
      <c r="D1042" s="3">
        <v>0</v>
      </c>
    </row>
    <row r="1043" spans="1:4" x14ac:dyDescent="0.3">
      <c r="A1043" t="s">
        <v>484</v>
      </c>
      <c r="B1043" s="3">
        <v>139</v>
      </c>
      <c r="C1043" s="3">
        <v>4</v>
      </c>
      <c r="D1043" s="3">
        <v>0</v>
      </c>
    </row>
    <row r="1044" spans="1:4" x14ac:dyDescent="0.3">
      <c r="A1044" t="s">
        <v>484</v>
      </c>
      <c r="B1044" s="3">
        <v>162</v>
      </c>
      <c r="C1044" s="3">
        <v>4</v>
      </c>
      <c r="D1044" s="3">
        <v>0</v>
      </c>
    </row>
    <row r="1045" spans="1:4" x14ac:dyDescent="0.3">
      <c r="A1045" t="s">
        <v>484</v>
      </c>
      <c r="B1045" s="3">
        <v>146</v>
      </c>
      <c r="C1045" s="3">
        <v>4</v>
      </c>
      <c r="D1045" s="3">
        <v>0</v>
      </c>
    </row>
    <row r="1046" spans="1:4" x14ac:dyDescent="0.3">
      <c r="A1046" t="s">
        <v>484</v>
      </c>
      <c r="B1046" s="3">
        <v>197</v>
      </c>
      <c r="C1046" s="3">
        <v>4</v>
      </c>
      <c r="D1046" s="3">
        <v>0</v>
      </c>
    </row>
    <row r="1047" spans="1:4" x14ac:dyDescent="0.3">
      <c r="A1047" t="s">
        <v>484</v>
      </c>
      <c r="B1047" s="3">
        <v>180</v>
      </c>
      <c r="C1047" s="3">
        <v>4</v>
      </c>
      <c r="D1047" s="3">
        <v>0</v>
      </c>
    </row>
    <row r="1048" spans="1:4" x14ac:dyDescent="0.3">
      <c r="A1048" t="s">
        <v>484</v>
      </c>
      <c r="B1048" s="3">
        <v>107</v>
      </c>
      <c r="C1048" s="3">
        <v>4</v>
      </c>
      <c r="D1048" s="3">
        <v>0</v>
      </c>
    </row>
    <row r="1049" spans="1:4" x14ac:dyDescent="0.3">
      <c r="A1049" t="s">
        <v>484</v>
      </c>
      <c r="B1049" s="3">
        <v>131</v>
      </c>
      <c r="C1049" s="3">
        <v>4</v>
      </c>
      <c r="D1049" s="3">
        <v>0</v>
      </c>
    </row>
    <row r="1050" spans="1:4" x14ac:dyDescent="0.3">
      <c r="A1050" t="s">
        <v>484</v>
      </c>
      <c r="B1050" s="3">
        <v>136</v>
      </c>
      <c r="C1050" s="3">
        <v>4</v>
      </c>
      <c r="D1050" s="3">
        <v>0</v>
      </c>
    </row>
    <row r="1051" spans="1:4" x14ac:dyDescent="0.3">
      <c r="A1051" t="s">
        <v>484</v>
      </c>
      <c r="B1051" s="3">
        <v>216</v>
      </c>
      <c r="C1051" s="3">
        <v>4</v>
      </c>
      <c r="D1051" s="3">
        <v>0</v>
      </c>
    </row>
    <row r="1052" spans="1:4" x14ac:dyDescent="0.3">
      <c r="A1052" t="s">
        <v>484</v>
      </c>
      <c r="B1052" s="3">
        <v>125</v>
      </c>
      <c r="C1052" s="3">
        <v>4</v>
      </c>
      <c r="D1052" s="3">
        <v>0</v>
      </c>
    </row>
    <row r="1053" spans="1:4" x14ac:dyDescent="0.3">
      <c r="A1053" t="s">
        <v>484</v>
      </c>
      <c r="B1053" s="3">
        <v>134</v>
      </c>
      <c r="C1053" s="3">
        <v>4</v>
      </c>
      <c r="D1053" s="3">
        <v>0</v>
      </c>
    </row>
    <row r="1054" spans="1:4" x14ac:dyDescent="0.3">
      <c r="A1054" t="s">
        <v>484</v>
      </c>
      <c r="B1054" s="3">
        <v>118</v>
      </c>
      <c r="C1054" s="3">
        <v>4</v>
      </c>
      <c r="D1054" s="3">
        <v>0</v>
      </c>
    </row>
    <row r="1055" spans="1:4" x14ac:dyDescent="0.3">
      <c r="A1055" t="s">
        <v>484</v>
      </c>
      <c r="B1055" s="3">
        <v>162</v>
      </c>
      <c r="C1055" s="3">
        <v>4</v>
      </c>
      <c r="D1055" s="3">
        <v>0</v>
      </c>
    </row>
    <row r="1056" spans="1:4" x14ac:dyDescent="0.3">
      <c r="A1056" t="s">
        <v>484</v>
      </c>
      <c r="B1056" s="3">
        <v>151</v>
      </c>
      <c r="C1056" s="3">
        <v>4</v>
      </c>
      <c r="D1056" s="3">
        <v>0</v>
      </c>
    </row>
    <row r="1057" spans="1:4" x14ac:dyDescent="0.3">
      <c r="A1057" t="s">
        <v>484</v>
      </c>
      <c r="B1057" s="3">
        <v>149</v>
      </c>
      <c r="C1057" s="3">
        <v>4</v>
      </c>
      <c r="D1057" s="3">
        <v>0</v>
      </c>
    </row>
    <row r="1058" spans="1:4" x14ac:dyDescent="0.3">
      <c r="A1058" t="s">
        <v>484</v>
      </c>
      <c r="B1058" s="3">
        <v>110</v>
      </c>
      <c r="C1058" s="3">
        <v>4</v>
      </c>
      <c r="D1058" s="3">
        <v>0</v>
      </c>
    </row>
    <row r="1059" spans="1:4" x14ac:dyDescent="0.3">
      <c r="A1059" t="s">
        <v>685</v>
      </c>
      <c r="B1059" s="3">
        <v>113</v>
      </c>
      <c r="C1059" s="3">
        <v>4</v>
      </c>
      <c r="D1059" s="3">
        <v>0</v>
      </c>
    </row>
    <row r="1060" spans="1:4" x14ac:dyDescent="0.3">
      <c r="A1060" t="s">
        <v>685</v>
      </c>
      <c r="B1060" s="3">
        <v>84</v>
      </c>
      <c r="C1060" s="3">
        <v>4</v>
      </c>
      <c r="D1060" s="3">
        <v>2</v>
      </c>
    </row>
    <row r="1061" spans="1:4" x14ac:dyDescent="0.3">
      <c r="A1061" t="s">
        <v>685</v>
      </c>
      <c r="B1061" s="3">
        <v>189</v>
      </c>
      <c r="C1061" s="3">
        <v>4</v>
      </c>
      <c r="D1061" s="3">
        <v>0</v>
      </c>
    </row>
    <row r="1062" spans="1:4" x14ac:dyDescent="0.3">
      <c r="A1062" t="s">
        <v>685</v>
      </c>
      <c r="B1062" s="3">
        <v>108</v>
      </c>
      <c r="C1062" s="3">
        <v>4</v>
      </c>
      <c r="D1062" s="3">
        <v>4</v>
      </c>
    </row>
    <row r="1063" spans="1:4" x14ac:dyDescent="0.3">
      <c r="A1063" t="s">
        <v>685</v>
      </c>
      <c r="B1063" s="3">
        <v>77</v>
      </c>
      <c r="C1063" s="3">
        <v>4</v>
      </c>
      <c r="D1063" s="3">
        <v>0</v>
      </c>
    </row>
    <row r="1064" spans="1:4" x14ac:dyDescent="0.3">
      <c r="A1064" t="s">
        <v>685</v>
      </c>
      <c r="B1064" s="3">
        <v>171</v>
      </c>
      <c r="C1064" s="3">
        <v>4</v>
      </c>
      <c r="D1064" s="3">
        <v>1</v>
      </c>
    </row>
    <row r="1065" spans="1:4" x14ac:dyDescent="0.3">
      <c r="A1065" t="s">
        <v>685</v>
      </c>
      <c r="B1065" s="3">
        <v>217</v>
      </c>
      <c r="C1065" s="3">
        <v>4</v>
      </c>
      <c r="D1065" s="3">
        <v>1</v>
      </c>
    </row>
    <row r="1066" spans="1:4" x14ac:dyDescent="0.3">
      <c r="A1066" t="s">
        <v>685</v>
      </c>
      <c r="B1066" s="3">
        <v>84</v>
      </c>
      <c r="C1066" s="3">
        <v>4</v>
      </c>
      <c r="D1066" s="3">
        <v>0</v>
      </c>
    </row>
    <row r="1067" spans="1:4" x14ac:dyDescent="0.3">
      <c r="A1067" t="s">
        <v>685</v>
      </c>
      <c r="B1067" s="3">
        <v>148</v>
      </c>
      <c r="C1067" s="3">
        <v>4</v>
      </c>
      <c r="D1067" s="3">
        <v>1</v>
      </c>
    </row>
    <row r="1068" spans="1:4" x14ac:dyDescent="0.3">
      <c r="A1068" t="s">
        <v>685</v>
      </c>
      <c r="B1068" s="3">
        <v>122</v>
      </c>
      <c r="C1068" s="3">
        <v>4</v>
      </c>
      <c r="D1068" s="3">
        <v>4</v>
      </c>
    </row>
    <row r="1069" spans="1:4" x14ac:dyDescent="0.3">
      <c r="A1069" t="s">
        <v>685</v>
      </c>
      <c r="B1069" s="3">
        <v>160</v>
      </c>
      <c r="C1069" s="3">
        <v>4</v>
      </c>
      <c r="D1069" s="3">
        <v>0</v>
      </c>
    </row>
    <row r="1070" spans="1:4" x14ac:dyDescent="0.3">
      <c r="A1070" t="s">
        <v>685</v>
      </c>
      <c r="B1070" s="3">
        <v>69</v>
      </c>
      <c r="C1070" s="3">
        <v>4</v>
      </c>
      <c r="D1070" s="3">
        <v>0</v>
      </c>
    </row>
    <row r="1071" spans="1:4" x14ac:dyDescent="0.3">
      <c r="A1071" t="s">
        <v>685</v>
      </c>
      <c r="B1071" s="3">
        <v>72</v>
      </c>
      <c r="C1071" s="3">
        <v>4</v>
      </c>
      <c r="D1071" s="3">
        <v>0</v>
      </c>
    </row>
    <row r="1072" spans="1:4" x14ac:dyDescent="0.3">
      <c r="A1072" t="s">
        <v>685</v>
      </c>
      <c r="B1072" s="3">
        <v>176</v>
      </c>
      <c r="C1072" s="3">
        <v>4</v>
      </c>
      <c r="D1072" s="3">
        <v>0</v>
      </c>
    </row>
    <row r="1073" spans="1:4" x14ac:dyDescent="0.3">
      <c r="A1073" t="s">
        <v>685</v>
      </c>
      <c r="B1073" s="3">
        <v>168</v>
      </c>
      <c r="C1073" s="3">
        <v>4</v>
      </c>
      <c r="D1073" s="3">
        <v>0</v>
      </c>
    </row>
    <row r="1074" spans="1:4" x14ac:dyDescent="0.3">
      <c r="A1074" t="s">
        <v>685</v>
      </c>
      <c r="B1074" s="3">
        <v>172</v>
      </c>
      <c r="C1074" s="3">
        <v>4</v>
      </c>
      <c r="D1074" s="3">
        <v>0</v>
      </c>
    </row>
    <row r="1075" spans="1:4" x14ac:dyDescent="0.3">
      <c r="A1075" t="s">
        <v>685</v>
      </c>
      <c r="B1075" s="3">
        <v>144</v>
      </c>
      <c r="C1075" s="3">
        <v>4</v>
      </c>
      <c r="D1075" s="3">
        <v>0</v>
      </c>
    </row>
    <row r="1076" spans="1:4" x14ac:dyDescent="0.3">
      <c r="A1076" t="s">
        <v>656</v>
      </c>
      <c r="B1076" s="3">
        <v>117</v>
      </c>
      <c r="C1076" s="3">
        <v>4</v>
      </c>
      <c r="D1076" s="3">
        <v>0</v>
      </c>
    </row>
    <row r="1077" spans="1:4" x14ac:dyDescent="0.3">
      <c r="A1077" t="s">
        <v>656</v>
      </c>
      <c r="B1077" s="3">
        <v>129</v>
      </c>
      <c r="C1077" s="3">
        <v>4</v>
      </c>
      <c r="D1077" s="3">
        <v>0</v>
      </c>
    </row>
    <row r="1078" spans="1:4" x14ac:dyDescent="0.3">
      <c r="A1078" t="s">
        <v>656</v>
      </c>
      <c r="B1078" s="3">
        <v>96</v>
      </c>
      <c r="C1078" s="3">
        <v>4</v>
      </c>
      <c r="D1078" s="3">
        <v>0</v>
      </c>
    </row>
    <row r="1079" spans="1:4" x14ac:dyDescent="0.3">
      <c r="A1079" t="s">
        <v>496</v>
      </c>
      <c r="B1079" s="3">
        <v>116</v>
      </c>
      <c r="C1079" s="3">
        <v>4</v>
      </c>
      <c r="D1079" s="3">
        <v>5</v>
      </c>
    </row>
    <row r="1080" spans="1:4" x14ac:dyDescent="0.3">
      <c r="A1080" t="s">
        <v>491</v>
      </c>
      <c r="B1080" s="3">
        <v>15</v>
      </c>
      <c r="C1080" s="3">
        <v>4</v>
      </c>
      <c r="D1080" s="3">
        <v>1</v>
      </c>
    </row>
    <row r="1081" spans="1:4" x14ac:dyDescent="0.3">
      <c r="A1081" t="s">
        <v>722</v>
      </c>
      <c r="B1081" s="3">
        <v>187</v>
      </c>
      <c r="C1081" s="3">
        <v>3</v>
      </c>
      <c r="D1081" s="3">
        <v>0</v>
      </c>
    </row>
    <row r="1082" spans="1:4" x14ac:dyDescent="0.3">
      <c r="A1082" t="s">
        <v>723</v>
      </c>
      <c r="B1082" s="3">
        <v>159</v>
      </c>
      <c r="C1082" s="3">
        <v>3</v>
      </c>
      <c r="D1082" s="3">
        <v>0</v>
      </c>
    </row>
    <row r="1083" spans="1:4" x14ac:dyDescent="0.3">
      <c r="A1083" t="s">
        <v>724</v>
      </c>
      <c r="B1083" s="3">
        <v>121</v>
      </c>
      <c r="C1083" s="3">
        <v>3</v>
      </c>
      <c r="D1083" s="3">
        <v>0</v>
      </c>
    </row>
    <row r="1084" spans="1:4" x14ac:dyDescent="0.3">
      <c r="A1084" t="s">
        <v>725</v>
      </c>
      <c r="B1084" s="3">
        <v>132</v>
      </c>
      <c r="C1084" s="3">
        <v>3</v>
      </c>
      <c r="D1084" s="3">
        <v>2</v>
      </c>
    </row>
    <row r="1085" spans="1:4" x14ac:dyDescent="0.3">
      <c r="A1085" t="s">
        <v>713</v>
      </c>
      <c r="B1085" s="3">
        <v>118</v>
      </c>
      <c r="C1085" s="3">
        <v>3</v>
      </c>
      <c r="D1085" s="3">
        <v>1</v>
      </c>
    </row>
    <row r="1086" spans="1:4" x14ac:dyDescent="0.3">
      <c r="A1086" t="s">
        <v>716</v>
      </c>
      <c r="B1086" s="3">
        <v>108</v>
      </c>
      <c r="C1086" s="3">
        <v>3</v>
      </c>
      <c r="D1086" s="3">
        <v>0</v>
      </c>
    </row>
    <row r="1087" spans="1:4" x14ac:dyDescent="0.3">
      <c r="A1087" t="s">
        <v>716</v>
      </c>
      <c r="B1087" s="3">
        <v>119</v>
      </c>
      <c r="C1087" s="3">
        <v>3</v>
      </c>
      <c r="D1087" s="3">
        <v>0</v>
      </c>
    </row>
    <row r="1088" spans="1:4" x14ac:dyDescent="0.3">
      <c r="A1088" t="s">
        <v>542</v>
      </c>
      <c r="B1088" s="3">
        <v>172</v>
      </c>
      <c r="C1088" s="3">
        <v>3</v>
      </c>
      <c r="D1088" s="3">
        <v>1</v>
      </c>
    </row>
    <row r="1089" spans="1:4" x14ac:dyDescent="0.3">
      <c r="A1089" t="s">
        <v>484</v>
      </c>
      <c r="B1089" s="3">
        <v>157</v>
      </c>
      <c r="C1089" s="3">
        <v>3</v>
      </c>
      <c r="D1089" s="3">
        <v>0</v>
      </c>
    </row>
    <row r="1090" spans="1:4" x14ac:dyDescent="0.3">
      <c r="A1090" t="s">
        <v>484</v>
      </c>
      <c r="B1090" s="3">
        <v>170</v>
      </c>
      <c r="C1090" s="3">
        <v>3</v>
      </c>
      <c r="D1090" s="3">
        <v>0</v>
      </c>
    </row>
    <row r="1091" spans="1:4" x14ac:dyDescent="0.3">
      <c r="A1091" t="s">
        <v>484</v>
      </c>
      <c r="B1091" s="3">
        <v>129</v>
      </c>
      <c r="C1091" s="3">
        <v>3</v>
      </c>
      <c r="D1091" s="3">
        <v>0</v>
      </c>
    </row>
    <row r="1092" spans="1:4" x14ac:dyDescent="0.3">
      <c r="A1092" t="s">
        <v>484</v>
      </c>
      <c r="B1092" s="3">
        <v>158</v>
      </c>
      <c r="C1092" s="3">
        <v>3</v>
      </c>
      <c r="D1092" s="3">
        <v>0</v>
      </c>
    </row>
    <row r="1093" spans="1:4" x14ac:dyDescent="0.3">
      <c r="A1093" t="s">
        <v>484</v>
      </c>
      <c r="B1093" s="3">
        <v>185</v>
      </c>
      <c r="C1093" s="3">
        <v>3</v>
      </c>
      <c r="D1093" s="3">
        <v>0</v>
      </c>
    </row>
    <row r="1094" spans="1:4" x14ac:dyDescent="0.3">
      <c r="A1094" t="s">
        <v>484</v>
      </c>
      <c r="B1094" s="3">
        <v>157</v>
      </c>
      <c r="C1094" s="3">
        <v>3</v>
      </c>
      <c r="D1094" s="3">
        <v>0</v>
      </c>
    </row>
    <row r="1095" spans="1:4" x14ac:dyDescent="0.3">
      <c r="A1095" t="s">
        <v>484</v>
      </c>
      <c r="B1095" s="3">
        <v>165</v>
      </c>
      <c r="C1095" s="3">
        <v>3</v>
      </c>
      <c r="D1095" s="3">
        <v>0</v>
      </c>
    </row>
    <row r="1096" spans="1:4" x14ac:dyDescent="0.3">
      <c r="A1096" t="s">
        <v>484</v>
      </c>
      <c r="B1096" s="3">
        <v>121</v>
      </c>
      <c r="C1096" s="3">
        <v>3</v>
      </c>
      <c r="D1096" s="3">
        <v>0</v>
      </c>
    </row>
    <row r="1097" spans="1:4" x14ac:dyDescent="0.3">
      <c r="A1097" t="s">
        <v>484</v>
      </c>
      <c r="B1097" s="3">
        <v>138</v>
      </c>
      <c r="C1097" s="3">
        <v>3</v>
      </c>
      <c r="D1097" s="3">
        <v>0</v>
      </c>
    </row>
    <row r="1098" spans="1:4" x14ac:dyDescent="0.3">
      <c r="A1098" t="s">
        <v>484</v>
      </c>
      <c r="B1098" s="3">
        <v>154</v>
      </c>
      <c r="C1098" s="3">
        <v>3</v>
      </c>
      <c r="D1098" s="3">
        <v>0</v>
      </c>
    </row>
    <row r="1099" spans="1:4" x14ac:dyDescent="0.3">
      <c r="A1099" t="s">
        <v>484</v>
      </c>
      <c r="B1099" s="3">
        <v>142</v>
      </c>
      <c r="C1099" s="3">
        <v>3</v>
      </c>
      <c r="D1099" s="3">
        <v>0</v>
      </c>
    </row>
    <row r="1100" spans="1:4" x14ac:dyDescent="0.3">
      <c r="A1100" t="s">
        <v>484</v>
      </c>
      <c r="B1100" s="3">
        <v>121</v>
      </c>
      <c r="C1100" s="3">
        <v>3</v>
      </c>
      <c r="D1100" s="3">
        <v>0</v>
      </c>
    </row>
    <row r="1101" spans="1:4" x14ac:dyDescent="0.3">
      <c r="A1101" t="s">
        <v>484</v>
      </c>
      <c r="B1101" s="3">
        <v>164</v>
      </c>
      <c r="C1101" s="3">
        <v>3</v>
      </c>
      <c r="D1101" s="3">
        <v>0</v>
      </c>
    </row>
    <row r="1102" spans="1:4" x14ac:dyDescent="0.3">
      <c r="A1102" t="s">
        <v>484</v>
      </c>
      <c r="B1102" s="3">
        <v>153</v>
      </c>
      <c r="C1102" s="3">
        <v>3</v>
      </c>
      <c r="D1102" s="3">
        <v>0</v>
      </c>
    </row>
    <row r="1103" spans="1:4" x14ac:dyDescent="0.3">
      <c r="A1103" t="s">
        <v>718</v>
      </c>
      <c r="B1103" s="3">
        <v>355</v>
      </c>
      <c r="C1103" s="3">
        <v>3</v>
      </c>
      <c r="D1103" s="3">
        <v>0</v>
      </c>
    </row>
    <row r="1104" spans="1:4" x14ac:dyDescent="0.3">
      <c r="A1104" t="s">
        <v>685</v>
      </c>
      <c r="B1104" s="3">
        <v>72</v>
      </c>
      <c r="C1104" s="3">
        <v>3</v>
      </c>
      <c r="D1104" s="3">
        <v>1</v>
      </c>
    </row>
    <row r="1105" spans="1:4" x14ac:dyDescent="0.3">
      <c r="A1105" t="s">
        <v>685</v>
      </c>
      <c r="B1105" s="3">
        <v>86</v>
      </c>
      <c r="C1105" s="3">
        <v>3</v>
      </c>
      <c r="D1105" s="3">
        <v>1</v>
      </c>
    </row>
    <row r="1106" spans="1:4" x14ac:dyDescent="0.3">
      <c r="A1106" t="s">
        <v>685</v>
      </c>
      <c r="B1106" s="3">
        <v>76</v>
      </c>
      <c r="C1106" s="3">
        <v>3</v>
      </c>
      <c r="D1106" s="3">
        <v>0</v>
      </c>
    </row>
    <row r="1107" spans="1:4" x14ac:dyDescent="0.3">
      <c r="A1107" t="s">
        <v>685</v>
      </c>
      <c r="B1107" s="3">
        <v>77</v>
      </c>
      <c r="C1107" s="3">
        <v>3</v>
      </c>
      <c r="D1107" s="3">
        <v>1</v>
      </c>
    </row>
    <row r="1108" spans="1:4" x14ac:dyDescent="0.3">
      <c r="A1108" t="s">
        <v>685</v>
      </c>
      <c r="B1108" s="3">
        <v>80</v>
      </c>
      <c r="C1108" s="3">
        <v>3</v>
      </c>
      <c r="D1108" s="3">
        <v>0</v>
      </c>
    </row>
    <row r="1109" spans="1:4" x14ac:dyDescent="0.3">
      <c r="A1109" t="s">
        <v>685</v>
      </c>
      <c r="B1109" s="3">
        <v>80</v>
      </c>
      <c r="C1109" s="3">
        <v>3</v>
      </c>
      <c r="D1109" s="3">
        <v>0</v>
      </c>
    </row>
    <row r="1110" spans="1:4" x14ac:dyDescent="0.3">
      <c r="A1110" t="s">
        <v>685</v>
      </c>
      <c r="B1110" s="3">
        <v>88</v>
      </c>
      <c r="C1110" s="3">
        <v>3</v>
      </c>
      <c r="D1110" s="3">
        <v>4</v>
      </c>
    </row>
    <row r="1111" spans="1:4" x14ac:dyDescent="0.3">
      <c r="A1111" t="s">
        <v>685</v>
      </c>
      <c r="B1111" s="3">
        <v>137</v>
      </c>
      <c r="C1111" s="3">
        <v>3</v>
      </c>
      <c r="D1111" s="3">
        <v>0</v>
      </c>
    </row>
    <row r="1112" spans="1:4" x14ac:dyDescent="0.3">
      <c r="A1112" t="s">
        <v>685</v>
      </c>
      <c r="B1112" s="3">
        <v>84</v>
      </c>
      <c r="C1112" s="3">
        <v>3</v>
      </c>
      <c r="D1112" s="3">
        <v>0</v>
      </c>
    </row>
    <row r="1113" spans="1:4" x14ac:dyDescent="0.3">
      <c r="A1113" t="s">
        <v>685</v>
      </c>
      <c r="B1113" s="3">
        <v>139</v>
      </c>
      <c r="C1113" s="3">
        <v>3</v>
      </c>
      <c r="D1113" s="3">
        <v>0</v>
      </c>
    </row>
    <row r="1114" spans="1:4" x14ac:dyDescent="0.3">
      <c r="A1114" t="s">
        <v>685</v>
      </c>
      <c r="B1114" s="3">
        <v>160</v>
      </c>
      <c r="C1114" s="3">
        <v>3</v>
      </c>
      <c r="D1114" s="3">
        <v>0</v>
      </c>
    </row>
    <row r="1115" spans="1:4" x14ac:dyDescent="0.3">
      <c r="A1115" t="s">
        <v>685</v>
      </c>
      <c r="B1115" s="3">
        <v>154</v>
      </c>
      <c r="C1115" s="3">
        <v>3</v>
      </c>
      <c r="D1115" s="3">
        <v>0</v>
      </c>
    </row>
    <row r="1116" spans="1:4" x14ac:dyDescent="0.3">
      <c r="A1116" t="s">
        <v>685</v>
      </c>
      <c r="B1116" s="3">
        <v>160</v>
      </c>
      <c r="C1116" s="3">
        <v>3</v>
      </c>
      <c r="D1116" s="3">
        <v>1</v>
      </c>
    </row>
    <row r="1117" spans="1:4" x14ac:dyDescent="0.3">
      <c r="A1117" t="s">
        <v>685</v>
      </c>
      <c r="B1117" s="3">
        <v>76</v>
      </c>
      <c r="C1117" s="3">
        <v>3</v>
      </c>
      <c r="D1117" s="3">
        <v>0</v>
      </c>
    </row>
    <row r="1118" spans="1:4" x14ac:dyDescent="0.3">
      <c r="A1118" t="s">
        <v>685</v>
      </c>
      <c r="B1118" s="3">
        <v>141</v>
      </c>
      <c r="C1118" s="3">
        <v>3</v>
      </c>
      <c r="D1118" s="3">
        <v>0</v>
      </c>
    </row>
    <row r="1119" spans="1:4" x14ac:dyDescent="0.3">
      <c r="A1119" t="s">
        <v>685</v>
      </c>
      <c r="B1119" s="3">
        <v>78</v>
      </c>
      <c r="C1119" s="3">
        <v>3</v>
      </c>
      <c r="D1119" s="3">
        <v>0</v>
      </c>
    </row>
    <row r="1120" spans="1:4" x14ac:dyDescent="0.3">
      <c r="A1120" t="s">
        <v>685</v>
      </c>
      <c r="B1120" s="3">
        <v>70</v>
      </c>
      <c r="C1120" s="3">
        <v>3</v>
      </c>
      <c r="D1120" s="3">
        <v>1</v>
      </c>
    </row>
    <row r="1121" spans="1:4" x14ac:dyDescent="0.3">
      <c r="A1121" t="s">
        <v>685</v>
      </c>
      <c r="B1121" s="3">
        <v>90</v>
      </c>
      <c r="C1121" s="3">
        <v>3</v>
      </c>
      <c r="D1121" s="3">
        <v>0</v>
      </c>
    </row>
    <row r="1122" spans="1:4" x14ac:dyDescent="0.3">
      <c r="A1122" t="s">
        <v>656</v>
      </c>
      <c r="B1122" s="3">
        <v>83</v>
      </c>
      <c r="C1122" s="3">
        <v>3</v>
      </c>
      <c r="D1122" s="3">
        <v>0</v>
      </c>
    </row>
    <row r="1123" spans="1:4" x14ac:dyDescent="0.3">
      <c r="A1123" t="s">
        <v>656</v>
      </c>
      <c r="B1123" s="3">
        <v>84</v>
      </c>
      <c r="C1123" s="3">
        <v>3</v>
      </c>
      <c r="D1123" s="3">
        <v>1</v>
      </c>
    </row>
    <row r="1124" spans="1:4" x14ac:dyDescent="0.3">
      <c r="A1124" t="s">
        <v>656</v>
      </c>
      <c r="B1124" s="3">
        <v>62</v>
      </c>
      <c r="C1124" s="3">
        <v>3</v>
      </c>
      <c r="D1124" s="3">
        <v>0</v>
      </c>
    </row>
    <row r="1125" spans="1:4" x14ac:dyDescent="0.3">
      <c r="A1125" t="s">
        <v>656</v>
      </c>
      <c r="B1125" s="3">
        <v>67</v>
      </c>
      <c r="C1125" s="3">
        <v>3</v>
      </c>
      <c r="D1125" s="3">
        <v>0</v>
      </c>
    </row>
    <row r="1126" spans="1:4" x14ac:dyDescent="0.3">
      <c r="A1126" t="s">
        <v>656</v>
      </c>
      <c r="B1126" s="3">
        <v>107</v>
      </c>
      <c r="C1126" s="3">
        <v>3</v>
      </c>
      <c r="D1126" s="3">
        <v>1</v>
      </c>
    </row>
    <row r="1127" spans="1:4" x14ac:dyDescent="0.3">
      <c r="A1127" t="s">
        <v>685</v>
      </c>
      <c r="B1127" s="3">
        <v>92</v>
      </c>
      <c r="C1127" s="3">
        <v>3</v>
      </c>
      <c r="D1127" s="3">
        <v>0</v>
      </c>
    </row>
    <row r="1128" spans="1:4" x14ac:dyDescent="0.3">
      <c r="A1128" t="s">
        <v>496</v>
      </c>
      <c r="B1128" s="3">
        <v>111</v>
      </c>
      <c r="C1128" s="3">
        <v>3</v>
      </c>
      <c r="D1128" s="3">
        <v>0</v>
      </c>
    </row>
    <row r="1129" spans="1:4" x14ac:dyDescent="0.3">
      <c r="A1129" t="s">
        <v>711</v>
      </c>
      <c r="B1129" s="3">
        <v>112</v>
      </c>
      <c r="C1129" s="3">
        <v>3</v>
      </c>
      <c r="D1129" s="3">
        <v>0</v>
      </c>
    </row>
    <row r="1130" spans="1:4" x14ac:dyDescent="0.3">
      <c r="A1130" t="s">
        <v>711</v>
      </c>
      <c r="B1130" s="3">
        <v>77</v>
      </c>
      <c r="C1130" s="3">
        <v>3</v>
      </c>
      <c r="D1130" s="3">
        <v>1</v>
      </c>
    </row>
    <row r="1131" spans="1:4" x14ac:dyDescent="0.3">
      <c r="A1131" t="s">
        <v>491</v>
      </c>
      <c r="B1131" s="3">
        <v>20</v>
      </c>
      <c r="C1131" s="3">
        <v>3</v>
      </c>
      <c r="D1131" s="3">
        <v>4</v>
      </c>
    </row>
    <row r="1132" spans="1:4" x14ac:dyDescent="0.3">
      <c r="A1132" t="s">
        <v>726</v>
      </c>
      <c r="B1132" s="3">
        <v>210</v>
      </c>
      <c r="C1132" s="3">
        <v>2</v>
      </c>
      <c r="D1132" s="3">
        <v>1</v>
      </c>
    </row>
    <row r="1133" spans="1:4" x14ac:dyDescent="0.3">
      <c r="A1133" t="s">
        <v>716</v>
      </c>
      <c r="B1133" s="3">
        <v>125</v>
      </c>
      <c r="C1133" s="3">
        <v>2</v>
      </c>
      <c r="D1133" s="3">
        <v>0</v>
      </c>
    </row>
    <row r="1134" spans="1:4" x14ac:dyDescent="0.3">
      <c r="A1134" t="s">
        <v>716</v>
      </c>
      <c r="B1134" s="3">
        <v>102</v>
      </c>
      <c r="C1134" s="3">
        <v>2</v>
      </c>
      <c r="D1134" s="3">
        <v>0</v>
      </c>
    </row>
    <row r="1135" spans="1:4" x14ac:dyDescent="0.3">
      <c r="A1135" t="s">
        <v>484</v>
      </c>
      <c r="B1135" s="3">
        <v>141</v>
      </c>
      <c r="C1135" s="3">
        <v>2</v>
      </c>
      <c r="D1135" s="3">
        <v>0</v>
      </c>
    </row>
    <row r="1136" spans="1:4" x14ac:dyDescent="0.3">
      <c r="A1136" t="s">
        <v>685</v>
      </c>
      <c r="B1136" s="3">
        <v>76</v>
      </c>
      <c r="C1136" s="3">
        <v>2</v>
      </c>
      <c r="D1136" s="3">
        <v>0</v>
      </c>
    </row>
    <row r="1137" spans="1:4" x14ac:dyDescent="0.3">
      <c r="A1137" t="s">
        <v>685</v>
      </c>
      <c r="B1137" s="3">
        <v>100</v>
      </c>
      <c r="C1137" s="3">
        <v>2</v>
      </c>
      <c r="D1137" s="3">
        <v>1</v>
      </c>
    </row>
    <row r="1138" spans="1:4" x14ac:dyDescent="0.3">
      <c r="A1138" t="s">
        <v>685</v>
      </c>
      <c r="B1138" s="3">
        <v>72</v>
      </c>
      <c r="C1138" s="3">
        <v>2</v>
      </c>
      <c r="D1138" s="3">
        <v>0</v>
      </c>
    </row>
    <row r="1139" spans="1:4" x14ac:dyDescent="0.3">
      <c r="A1139" t="s">
        <v>685</v>
      </c>
      <c r="B1139" s="3">
        <v>67</v>
      </c>
      <c r="C1139" s="3">
        <v>2</v>
      </c>
      <c r="D1139" s="3">
        <v>0</v>
      </c>
    </row>
    <row r="1140" spans="1:4" x14ac:dyDescent="0.3">
      <c r="A1140" t="s">
        <v>685</v>
      </c>
      <c r="B1140" s="3">
        <v>81</v>
      </c>
      <c r="C1140" s="3">
        <v>2</v>
      </c>
      <c r="D1140" s="3">
        <v>0</v>
      </c>
    </row>
    <row r="1141" spans="1:4" x14ac:dyDescent="0.3">
      <c r="A1141" t="s">
        <v>685</v>
      </c>
      <c r="B1141" s="3">
        <v>69</v>
      </c>
      <c r="C1141" s="3">
        <v>2</v>
      </c>
      <c r="D1141" s="3">
        <v>0</v>
      </c>
    </row>
    <row r="1142" spans="1:4" x14ac:dyDescent="0.3">
      <c r="A1142" t="s">
        <v>685</v>
      </c>
      <c r="B1142" s="3">
        <v>61</v>
      </c>
      <c r="C1142" s="3">
        <v>2</v>
      </c>
      <c r="D1142" s="3">
        <v>0</v>
      </c>
    </row>
    <row r="1143" spans="1:4" x14ac:dyDescent="0.3">
      <c r="A1143" t="s">
        <v>685</v>
      </c>
      <c r="B1143" s="3">
        <v>60</v>
      </c>
      <c r="C1143" s="3">
        <v>2</v>
      </c>
      <c r="D1143" s="3">
        <v>0</v>
      </c>
    </row>
    <row r="1144" spans="1:4" x14ac:dyDescent="0.3">
      <c r="A1144" t="s">
        <v>685</v>
      </c>
      <c r="B1144" s="3">
        <v>64</v>
      </c>
      <c r="C1144" s="3">
        <v>2</v>
      </c>
      <c r="D1144" s="3">
        <v>1</v>
      </c>
    </row>
    <row r="1145" spans="1:4" x14ac:dyDescent="0.3">
      <c r="A1145" t="s">
        <v>685</v>
      </c>
      <c r="B1145" s="3">
        <v>77</v>
      </c>
      <c r="C1145" s="3">
        <v>2</v>
      </c>
      <c r="D1145" s="3">
        <v>0</v>
      </c>
    </row>
    <row r="1146" spans="1:4" x14ac:dyDescent="0.3">
      <c r="A1146" t="s">
        <v>685</v>
      </c>
      <c r="B1146" s="3">
        <v>64</v>
      </c>
      <c r="C1146" s="3">
        <v>2</v>
      </c>
      <c r="D1146" s="3">
        <v>0</v>
      </c>
    </row>
    <row r="1147" spans="1:4" x14ac:dyDescent="0.3">
      <c r="A1147" t="s">
        <v>685</v>
      </c>
      <c r="B1147" s="3">
        <v>112</v>
      </c>
      <c r="C1147" s="3">
        <v>2</v>
      </c>
      <c r="D1147" s="3">
        <v>0</v>
      </c>
    </row>
    <row r="1148" spans="1:4" x14ac:dyDescent="0.3">
      <c r="A1148" t="s">
        <v>685</v>
      </c>
      <c r="B1148" s="3">
        <v>65</v>
      </c>
      <c r="C1148" s="3">
        <v>2</v>
      </c>
      <c r="D1148" s="3">
        <v>0</v>
      </c>
    </row>
    <row r="1149" spans="1:4" x14ac:dyDescent="0.3">
      <c r="A1149" t="s">
        <v>656</v>
      </c>
      <c r="B1149" s="3">
        <v>115</v>
      </c>
      <c r="C1149" s="3">
        <v>2</v>
      </c>
      <c r="D1149" s="3">
        <v>0</v>
      </c>
    </row>
    <row r="1150" spans="1:4" x14ac:dyDescent="0.3">
      <c r="A1150" t="s">
        <v>656</v>
      </c>
      <c r="B1150" s="3">
        <v>81</v>
      </c>
      <c r="C1150" s="3">
        <v>2</v>
      </c>
      <c r="D1150" s="3">
        <v>0</v>
      </c>
    </row>
    <row r="1151" spans="1:4" x14ac:dyDescent="0.3">
      <c r="A1151" t="s">
        <v>656</v>
      </c>
      <c r="B1151" s="3">
        <v>93</v>
      </c>
      <c r="C1151" s="3">
        <v>2</v>
      </c>
      <c r="D1151" s="3">
        <v>0</v>
      </c>
    </row>
    <row r="1152" spans="1:4" x14ac:dyDescent="0.3">
      <c r="A1152" t="s">
        <v>656</v>
      </c>
      <c r="B1152" s="3">
        <v>77</v>
      </c>
      <c r="C1152" s="3">
        <v>2</v>
      </c>
      <c r="D1152" s="3">
        <v>0</v>
      </c>
    </row>
    <row r="1153" spans="1:4" x14ac:dyDescent="0.3">
      <c r="A1153" t="s">
        <v>656</v>
      </c>
      <c r="B1153" s="3">
        <v>86</v>
      </c>
      <c r="C1153" s="3">
        <v>2</v>
      </c>
      <c r="D1153" s="3">
        <v>0</v>
      </c>
    </row>
    <row r="1154" spans="1:4" x14ac:dyDescent="0.3">
      <c r="A1154" t="s">
        <v>656</v>
      </c>
      <c r="B1154" s="3">
        <v>66</v>
      </c>
      <c r="C1154" s="3">
        <v>2</v>
      </c>
      <c r="D1154" s="3">
        <v>0</v>
      </c>
    </row>
    <row r="1155" spans="1:4" x14ac:dyDescent="0.3">
      <c r="A1155" t="s">
        <v>496</v>
      </c>
      <c r="B1155" s="3">
        <v>112</v>
      </c>
      <c r="C1155" s="3">
        <v>2</v>
      </c>
      <c r="D1155" s="3">
        <v>5</v>
      </c>
    </row>
    <row r="1156" spans="1:4" x14ac:dyDescent="0.3">
      <c r="A1156" t="s">
        <v>496</v>
      </c>
      <c r="B1156" s="3">
        <v>121</v>
      </c>
      <c r="C1156" s="3">
        <v>2</v>
      </c>
      <c r="D1156" s="3">
        <v>5</v>
      </c>
    </row>
    <row r="1157" spans="1:4" x14ac:dyDescent="0.3">
      <c r="A1157" t="s">
        <v>496</v>
      </c>
      <c r="B1157" s="3">
        <v>50</v>
      </c>
      <c r="C1157" s="3">
        <v>2</v>
      </c>
      <c r="D1157" s="3">
        <v>0</v>
      </c>
    </row>
    <row r="1158" spans="1:4" x14ac:dyDescent="0.3">
      <c r="A1158" t="s">
        <v>496</v>
      </c>
      <c r="B1158" s="3">
        <v>123</v>
      </c>
      <c r="C1158" s="3">
        <v>2</v>
      </c>
      <c r="D1158" s="3">
        <v>5</v>
      </c>
    </row>
    <row r="1159" spans="1:4" x14ac:dyDescent="0.3">
      <c r="A1159" t="s">
        <v>496</v>
      </c>
      <c r="B1159" s="3">
        <v>49</v>
      </c>
      <c r="C1159" s="3">
        <v>2</v>
      </c>
      <c r="D1159" s="3">
        <v>0</v>
      </c>
    </row>
    <row r="1160" spans="1:4" x14ac:dyDescent="0.3">
      <c r="A1160" t="s">
        <v>491</v>
      </c>
      <c r="B1160" s="3">
        <v>11</v>
      </c>
      <c r="C1160" s="3">
        <v>2</v>
      </c>
      <c r="D1160" s="3">
        <v>1</v>
      </c>
    </row>
    <row r="1161" spans="1:4" x14ac:dyDescent="0.3">
      <c r="A1161" t="s">
        <v>727</v>
      </c>
      <c r="B1161" s="3">
        <v>14</v>
      </c>
      <c r="C1161" s="3">
        <v>2</v>
      </c>
      <c r="D1161" s="3">
        <v>1</v>
      </c>
    </row>
    <row r="1162" spans="1:4" x14ac:dyDescent="0.3">
      <c r="A1162" t="s">
        <v>722</v>
      </c>
      <c r="B1162" s="3">
        <v>184</v>
      </c>
      <c r="C1162" s="3">
        <v>1</v>
      </c>
      <c r="D1162" s="3">
        <v>0</v>
      </c>
    </row>
    <row r="1163" spans="1:4" x14ac:dyDescent="0.3">
      <c r="A1163" t="s">
        <v>557</v>
      </c>
      <c r="B1163" s="3">
        <v>20</v>
      </c>
      <c r="C1163" s="3">
        <v>1</v>
      </c>
      <c r="D1163" s="3">
        <v>0</v>
      </c>
    </row>
    <row r="1164" spans="1:4" x14ac:dyDescent="0.3">
      <c r="A1164" t="s">
        <v>728</v>
      </c>
      <c r="B1164" s="3">
        <v>137</v>
      </c>
      <c r="C1164" s="3">
        <v>1</v>
      </c>
      <c r="D1164" s="3">
        <v>0</v>
      </c>
    </row>
    <row r="1165" spans="1:4" x14ac:dyDescent="0.3">
      <c r="A1165" t="s">
        <v>728</v>
      </c>
      <c r="B1165" s="3">
        <v>123</v>
      </c>
      <c r="C1165" s="3">
        <v>1</v>
      </c>
      <c r="D1165" s="3">
        <v>0</v>
      </c>
    </row>
    <row r="1166" spans="1:4" x14ac:dyDescent="0.3">
      <c r="A1166" t="s">
        <v>729</v>
      </c>
      <c r="B1166" s="3">
        <v>145</v>
      </c>
      <c r="C1166" s="3">
        <v>1</v>
      </c>
      <c r="D1166" s="3">
        <v>0</v>
      </c>
    </row>
    <row r="1167" spans="1:4" x14ac:dyDescent="0.3">
      <c r="A1167" t="s">
        <v>730</v>
      </c>
      <c r="B1167" s="3">
        <v>114</v>
      </c>
      <c r="C1167" s="3">
        <v>1</v>
      </c>
      <c r="D1167" s="3">
        <v>0</v>
      </c>
    </row>
    <row r="1168" spans="1:4" x14ac:dyDescent="0.3">
      <c r="A1168" t="s">
        <v>731</v>
      </c>
      <c r="B1168" s="3">
        <v>160</v>
      </c>
      <c r="C1168" s="3">
        <v>1</v>
      </c>
      <c r="D1168" s="3">
        <v>0</v>
      </c>
    </row>
    <row r="1169" spans="1:4" x14ac:dyDescent="0.3">
      <c r="A1169" t="s">
        <v>484</v>
      </c>
      <c r="B1169" s="3">
        <v>115</v>
      </c>
      <c r="C1169" s="3">
        <v>1</v>
      </c>
      <c r="D1169" s="3">
        <v>0</v>
      </c>
    </row>
    <row r="1170" spans="1:4" x14ac:dyDescent="0.3">
      <c r="A1170" t="s">
        <v>718</v>
      </c>
      <c r="B1170" s="3">
        <v>122</v>
      </c>
      <c r="C1170" s="3">
        <v>1</v>
      </c>
      <c r="D1170" s="3">
        <v>0</v>
      </c>
    </row>
    <row r="1171" spans="1:4" x14ac:dyDescent="0.3">
      <c r="A1171" t="s">
        <v>685</v>
      </c>
      <c r="B1171" s="3">
        <v>101</v>
      </c>
      <c r="C1171" s="3">
        <v>1</v>
      </c>
      <c r="D1171" s="3">
        <v>4</v>
      </c>
    </row>
    <row r="1172" spans="1:4" x14ac:dyDescent="0.3">
      <c r="A1172" t="s">
        <v>685</v>
      </c>
      <c r="B1172" s="3">
        <v>57</v>
      </c>
      <c r="C1172" s="3">
        <v>1</v>
      </c>
      <c r="D1172" s="3">
        <v>0</v>
      </c>
    </row>
    <row r="1173" spans="1:4" x14ac:dyDescent="0.3">
      <c r="A1173" t="s">
        <v>685</v>
      </c>
      <c r="B1173" s="3">
        <v>62</v>
      </c>
      <c r="C1173" s="3">
        <v>1</v>
      </c>
      <c r="D1173" s="3">
        <v>1</v>
      </c>
    </row>
    <row r="1174" spans="1:4" x14ac:dyDescent="0.3">
      <c r="A1174" t="s">
        <v>685</v>
      </c>
      <c r="B1174" s="3">
        <v>59</v>
      </c>
      <c r="C1174" s="3">
        <v>1</v>
      </c>
      <c r="D1174" s="3">
        <v>0</v>
      </c>
    </row>
    <row r="1175" spans="1:4" x14ac:dyDescent="0.3">
      <c r="A1175" t="s">
        <v>685</v>
      </c>
      <c r="B1175" s="3">
        <v>87</v>
      </c>
      <c r="C1175" s="3">
        <v>1</v>
      </c>
      <c r="D1175" s="3">
        <v>0</v>
      </c>
    </row>
    <row r="1176" spans="1:4" x14ac:dyDescent="0.3">
      <c r="A1176" t="s">
        <v>685</v>
      </c>
      <c r="B1176" s="3">
        <v>69</v>
      </c>
      <c r="C1176" s="3">
        <v>1</v>
      </c>
      <c r="D1176" s="3">
        <v>0</v>
      </c>
    </row>
    <row r="1177" spans="1:4" x14ac:dyDescent="0.3">
      <c r="A1177" t="s">
        <v>685</v>
      </c>
      <c r="B1177" s="3">
        <v>86</v>
      </c>
      <c r="C1177" s="3">
        <v>1</v>
      </c>
      <c r="D1177" s="3">
        <v>1</v>
      </c>
    </row>
    <row r="1178" spans="1:4" x14ac:dyDescent="0.3">
      <c r="A1178" t="s">
        <v>685</v>
      </c>
      <c r="B1178" s="3">
        <v>57</v>
      </c>
      <c r="C1178" s="3">
        <v>1</v>
      </c>
      <c r="D1178" s="3">
        <v>0</v>
      </c>
    </row>
    <row r="1179" spans="1:4" x14ac:dyDescent="0.3">
      <c r="A1179" t="s">
        <v>685</v>
      </c>
      <c r="B1179" s="3">
        <v>69</v>
      </c>
      <c r="C1179" s="3">
        <v>1</v>
      </c>
      <c r="D1179" s="3">
        <v>0</v>
      </c>
    </row>
    <row r="1180" spans="1:4" x14ac:dyDescent="0.3">
      <c r="A1180" t="s">
        <v>685</v>
      </c>
      <c r="B1180" s="3">
        <v>91</v>
      </c>
      <c r="C1180" s="3">
        <v>1</v>
      </c>
      <c r="D1180" s="3">
        <v>1</v>
      </c>
    </row>
    <row r="1181" spans="1:4" x14ac:dyDescent="0.3">
      <c r="A1181" t="s">
        <v>685</v>
      </c>
      <c r="B1181" s="3">
        <v>77</v>
      </c>
      <c r="C1181" s="3">
        <v>1</v>
      </c>
      <c r="D1181" s="3">
        <v>1</v>
      </c>
    </row>
    <row r="1182" spans="1:4" x14ac:dyDescent="0.3">
      <c r="A1182" t="s">
        <v>685</v>
      </c>
      <c r="B1182" s="3">
        <v>53</v>
      </c>
      <c r="C1182" s="3">
        <v>1</v>
      </c>
      <c r="D1182" s="3">
        <v>0</v>
      </c>
    </row>
    <row r="1183" spans="1:4" x14ac:dyDescent="0.3">
      <c r="A1183" t="s">
        <v>685</v>
      </c>
      <c r="B1183" s="3">
        <v>74</v>
      </c>
      <c r="C1183" s="3">
        <v>1</v>
      </c>
      <c r="D1183" s="3">
        <v>0</v>
      </c>
    </row>
    <row r="1184" spans="1:4" x14ac:dyDescent="0.3">
      <c r="A1184" t="s">
        <v>685</v>
      </c>
      <c r="B1184" s="3">
        <v>66</v>
      </c>
      <c r="C1184" s="3">
        <v>1</v>
      </c>
      <c r="D1184" s="3">
        <v>0</v>
      </c>
    </row>
    <row r="1185" spans="1:4" x14ac:dyDescent="0.3">
      <c r="A1185" t="s">
        <v>685</v>
      </c>
      <c r="B1185" s="3">
        <v>65</v>
      </c>
      <c r="C1185" s="3">
        <v>1</v>
      </c>
      <c r="D1185" s="3">
        <v>0</v>
      </c>
    </row>
    <row r="1186" spans="1:4" x14ac:dyDescent="0.3">
      <c r="A1186" t="s">
        <v>685</v>
      </c>
      <c r="B1186" s="3">
        <v>95</v>
      </c>
      <c r="C1186" s="3">
        <v>1</v>
      </c>
      <c r="D1186" s="3">
        <v>0</v>
      </c>
    </row>
    <row r="1187" spans="1:4" x14ac:dyDescent="0.3">
      <c r="A1187" t="s">
        <v>685</v>
      </c>
      <c r="B1187" s="3">
        <v>70</v>
      </c>
      <c r="C1187" s="3">
        <v>1</v>
      </c>
      <c r="D1187" s="3">
        <v>0</v>
      </c>
    </row>
    <row r="1188" spans="1:4" x14ac:dyDescent="0.3">
      <c r="A1188" t="s">
        <v>685</v>
      </c>
      <c r="B1188" s="3">
        <v>63</v>
      </c>
      <c r="C1188" s="3">
        <v>1</v>
      </c>
      <c r="D1188" s="3">
        <v>0</v>
      </c>
    </row>
    <row r="1189" spans="1:4" x14ac:dyDescent="0.3">
      <c r="A1189" t="s">
        <v>685</v>
      </c>
      <c r="B1189" s="3">
        <v>59</v>
      </c>
      <c r="C1189" s="3">
        <v>1</v>
      </c>
      <c r="D1189" s="3">
        <v>0</v>
      </c>
    </row>
    <row r="1190" spans="1:4" x14ac:dyDescent="0.3">
      <c r="A1190" t="s">
        <v>685</v>
      </c>
      <c r="B1190" s="3">
        <v>50</v>
      </c>
      <c r="C1190" s="3">
        <v>1</v>
      </c>
      <c r="D1190" s="3">
        <v>0</v>
      </c>
    </row>
    <row r="1191" spans="1:4" x14ac:dyDescent="0.3">
      <c r="A1191" t="s">
        <v>685</v>
      </c>
      <c r="B1191" s="3">
        <v>68</v>
      </c>
      <c r="C1191" s="3">
        <v>1</v>
      </c>
      <c r="D1191" s="3">
        <v>0</v>
      </c>
    </row>
    <row r="1192" spans="1:4" x14ac:dyDescent="0.3">
      <c r="A1192" t="s">
        <v>685</v>
      </c>
      <c r="B1192" s="3">
        <v>75</v>
      </c>
      <c r="C1192" s="3">
        <v>1</v>
      </c>
      <c r="D1192" s="3">
        <v>0</v>
      </c>
    </row>
    <row r="1193" spans="1:4" x14ac:dyDescent="0.3">
      <c r="A1193" t="s">
        <v>685</v>
      </c>
      <c r="B1193" s="3">
        <v>75</v>
      </c>
      <c r="C1193" s="3">
        <v>1</v>
      </c>
      <c r="D1193" s="3">
        <v>0</v>
      </c>
    </row>
    <row r="1194" spans="1:4" x14ac:dyDescent="0.3">
      <c r="A1194" t="s">
        <v>685</v>
      </c>
      <c r="B1194" s="3">
        <v>69</v>
      </c>
      <c r="C1194" s="3">
        <v>1</v>
      </c>
      <c r="D1194" s="3">
        <v>0</v>
      </c>
    </row>
    <row r="1195" spans="1:4" x14ac:dyDescent="0.3">
      <c r="A1195" t="s">
        <v>685</v>
      </c>
      <c r="B1195" s="3">
        <v>63</v>
      </c>
      <c r="C1195" s="3">
        <v>1</v>
      </c>
      <c r="D1195" s="3">
        <v>0</v>
      </c>
    </row>
    <row r="1196" spans="1:4" x14ac:dyDescent="0.3">
      <c r="A1196" t="s">
        <v>685</v>
      </c>
      <c r="B1196" s="3">
        <v>57</v>
      </c>
      <c r="C1196" s="3">
        <v>1</v>
      </c>
      <c r="D1196" s="3">
        <v>0</v>
      </c>
    </row>
    <row r="1197" spans="1:4" x14ac:dyDescent="0.3">
      <c r="A1197" t="s">
        <v>685</v>
      </c>
      <c r="B1197" s="3">
        <v>63</v>
      </c>
      <c r="C1197" s="3">
        <v>1</v>
      </c>
      <c r="D1197" s="3">
        <v>0</v>
      </c>
    </row>
    <row r="1198" spans="1:4" x14ac:dyDescent="0.3">
      <c r="A1198" t="s">
        <v>685</v>
      </c>
      <c r="B1198" s="3">
        <v>68</v>
      </c>
      <c r="C1198" s="3">
        <v>1</v>
      </c>
      <c r="D1198" s="3">
        <v>0</v>
      </c>
    </row>
    <row r="1199" spans="1:4" x14ac:dyDescent="0.3">
      <c r="A1199" t="s">
        <v>685</v>
      </c>
      <c r="B1199" s="3">
        <v>66</v>
      </c>
      <c r="C1199" s="3">
        <v>1</v>
      </c>
      <c r="D1199" s="3">
        <v>1</v>
      </c>
    </row>
    <row r="1200" spans="1:4" x14ac:dyDescent="0.3">
      <c r="A1200" t="s">
        <v>685</v>
      </c>
      <c r="B1200" s="3">
        <v>64</v>
      </c>
      <c r="C1200" s="3">
        <v>1</v>
      </c>
      <c r="D1200" s="3">
        <v>1</v>
      </c>
    </row>
    <row r="1201" spans="1:4" x14ac:dyDescent="0.3">
      <c r="A1201" t="s">
        <v>685</v>
      </c>
      <c r="B1201" s="3">
        <v>74</v>
      </c>
      <c r="C1201" s="3">
        <v>1</v>
      </c>
      <c r="D1201" s="3">
        <v>0</v>
      </c>
    </row>
    <row r="1202" spans="1:4" x14ac:dyDescent="0.3">
      <c r="A1202" t="s">
        <v>685</v>
      </c>
      <c r="B1202" s="3">
        <v>70</v>
      </c>
      <c r="C1202" s="3">
        <v>1</v>
      </c>
      <c r="D1202" s="3">
        <v>0</v>
      </c>
    </row>
    <row r="1203" spans="1:4" x14ac:dyDescent="0.3">
      <c r="A1203" t="s">
        <v>685</v>
      </c>
      <c r="B1203" s="3">
        <v>68</v>
      </c>
      <c r="C1203" s="3">
        <v>1</v>
      </c>
      <c r="D1203" s="3">
        <v>0</v>
      </c>
    </row>
    <row r="1204" spans="1:4" x14ac:dyDescent="0.3">
      <c r="A1204" t="s">
        <v>685</v>
      </c>
      <c r="B1204" s="3">
        <v>82</v>
      </c>
      <c r="C1204" s="3">
        <v>1</v>
      </c>
      <c r="D1204" s="3">
        <v>0</v>
      </c>
    </row>
    <row r="1205" spans="1:4" x14ac:dyDescent="0.3">
      <c r="A1205" t="s">
        <v>685</v>
      </c>
      <c r="B1205" s="3">
        <v>55</v>
      </c>
      <c r="C1205" s="3">
        <v>1</v>
      </c>
      <c r="D1205" s="3">
        <v>0</v>
      </c>
    </row>
    <row r="1206" spans="1:4" x14ac:dyDescent="0.3">
      <c r="A1206" t="s">
        <v>685</v>
      </c>
      <c r="B1206" s="3">
        <v>66</v>
      </c>
      <c r="C1206" s="3">
        <v>1</v>
      </c>
      <c r="D1206" s="3">
        <v>0</v>
      </c>
    </row>
    <row r="1207" spans="1:4" x14ac:dyDescent="0.3">
      <c r="A1207" t="s">
        <v>685</v>
      </c>
      <c r="B1207" s="3">
        <v>71</v>
      </c>
      <c r="C1207" s="3">
        <v>1</v>
      </c>
      <c r="D1207" s="3">
        <v>0</v>
      </c>
    </row>
    <row r="1208" spans="1:4" x14ac:dyDescent="0.3">
      <c r="A1208" t="s">
        <v>685</v>
      </c>
      <c r="B1208" s="3">
        <v>65</v>
      </c>
      <c r="C1208" s="3">
        <v>1</v>
      </c>
      <c r="D1208" s="3">
        <v>0</v>
      </c>
    </row>
    <row r="1209" spans="1:4" x14ac:dyDescent="0.3">
      <c r="A1209" t="s">
        <v>685</v>
      </c>
      <c r="B1209" s="3">
        <v>70</v>
      </c>
      <c r="C1209" s="3">
        <v>1</v>
      </c>
      <c r="D1209" s="3">
        <v>0</v>
      </c>
    </row>
    <row r="1210" spans="1:4" x14ac:dyDescent="0.3">
      <c r="A1210" t="s">
        <v>685</v>
      </c>
      <c r="B1210" s="3">
        <v>47</v>
      </c>
      <c r="C1210" s="3">
        <v>1</v>
      </c>
      <c r="D1210" s="3">
        <v>0</v>
      </c>
    </row>
    <row r="1211" spans="1:4" x14ac:dyDescent="0.3">
      <c r="A1211" t="s">
        <v>685</v>
      </c>
      <c r="B1211" s="3">
        <v>73</v>
      </c>
      <c r="C1211" s="3">
        <v>1</v>
      </c>
      <c r="D1211" s="3">
        <v>0</v>
      </c>
    </row>
    <row r="1212" spans="1:4" x14ac:dyDescent="0.3">
      <c r="A1212" t="s">
        <v>685</v>
      </c>
      <c r="B1212" s="3">
        <v>74</v>
      </c>
      <c r="C1212" s="3">
        <v>1</v>
      </c>
      <c r="D1212" s="3">
        <v>0</v>
      </c>
    </row>
    <row r="1213" spans="1:4" x14ac:dyDescent="0.3">
      <c r="A1213" t="s">
        <v>685</v>
      </c>
      <c r="B1213" s="3">
        <v>61</v>
      </c>
      <c r="C1213" s="3">
        <v>1</v>
      </c>
      <c r="D1213" s="3">
        <v>0</v>
      </c>
    </row>
    <row r="1214" spans="1:4" x14ac:dyDescent="0.3">
      <c r="A1214" t="s">
        <v>685</v>
      </c>
      <c r="B1214" s="3">
        <v>61</v>
      </c>
      <c r="C1214" s="3">
        <v>1</v>
      </c>
      <c r="D1214" s="3">
        <v>0</v>
      </c>
    </row>
    <row r="1215" spans="1:4" x14ac:dyDescent="0.3">
      <c r="A1215" t="s">
        <v>685</v>
      </c>
      <c r="B1215" s="3">
        <v>67</v>
      </c>
      <c r="C1215" s="3">
        <v>1</v>
      </c>
      <c r="D1215" s="3">
        <v>1</v>
      </c>
    </row>
    <row r="1216" spans="1:4" x14ac:dyDescent="0.3">
      <c r="A1216" t="s">
        <v>685</v>
      </c>
      <c r="B1216" s="3">
        <v>82</v>
      </c>
      <c r="C1216" s="3">
        <v>1</v>
      </c>
      <c r="D1216" s="3">
        <v>0</v>
      </c>
    </row>
    <row r="1217" spans="1:4" x14ac:dyDescent="0.3">
      <c r="A1217" t="s">
        <v>685</v>
      </c>
      <c r="B1217" s="3">
        <v>68</v>
      </c>
      <c r="C1217" s="3">
        <v>1</v>
      </c>
      <c r="D1217" s="3">
        <v>0</v>
      </c>
    </row>
    <row r="1218" spans="1:4" x14ac:dyDescent="0.3">
      <c r="A1218" t="s">
        <v>685</v>
      </c>
      <c r="B1218" s="3">
        <v>67</v>
      </c>
      <c r="C1218" s="3">
        <v>1</v>
      </c>
      <c r="D1218" s="3">
        <v>0</v>
      </c>
    </row>
    <row r="1219" spans="1:4" x14ac:dyDescent="0.3">
      <c r="A1219" t="s">
        <v>685</v>
      </c>
      <c r="B1219" s="3">
        <v>61</v>
      </c>
      <c r="C1219" s="3">
        <v>1</v>
      </c>
      <c r="D1219" s="3">
        <v>0</v>
      </c>
    </row>
    <row r="1220" spans="1:4" x14ac:dyDescent="0.3">
      <c r="A1220" t="s">
        <v>685</v>
      </c>
      <c r="B1220" s="3">
        <v>56</v>
      </c>
      <c r="C1220" s="3">
        <v>1</v>
      </c>
      <c r="D1220" s="3">
        <v>0</v>
      </c>
    </row>
    <row r="1221" spans="1:4" x14ac:dyDescent="0.3">
      <c r="A1221" t="s">
        <v>685</v>
      </c>
      <c r="B1221" s="3">
        <v>79</v>
      </c>
      <c r="C1221" s="3">
        <v>1</v>
      </c>
      <c r="D1221" s="3">
        <v>0</v>
      </c>
    </row>
    <row r="1222" spans="1:4" x14ac:dyDescent="0.3">
      <c r="A1222" t="s">
        <v>685</v>
      </c>
      <c r="B1222" s="3">
        <v>62</v>
      </c>
      <c r="C1222" s="3">
        <v>1</v>
      </c>
      <c r="D1222" s="3">
        <v>0</v>
      </c>
    </row>
    <row r="1223" spans="1:4" x14ac:dyDescent="0.3">
      <c r="A1223" t="s">
        <v>685</v>
      </c>
      <c r="B1223" s="3">
        <v>64</v>
      </c>
      <c r="C1223" s="3">
        <v>1</v>
      </c>
      <c r="D1223" s="3">
        <v>0</v>
      </c>
    </row>
    <row r="1224" spans="1:4" x14ac:dyDescent="0.3">
      <c r="A1224" t="s">
        <v>685</v>
      </c>
      <c r="B1224" s="3">
        <v>77</v>
      </c>
      <c r="C1224" s="3">
        <v>1</v>
      </c>
      <c r="D1224" s="3">
        <v>1</v>
      </c>
    </row>
    <row r="1225" spans="1:4" x14ac:dyDescent="0.3">
      <c r="A1225" t="s">
        <v>685</v>
      </c>
      <c r="B1225" s="3">
        <v>70</v>
      </c>
      <c r="C1225" s="3">
        <v>1</v>
      </c>
      <c r="D1225" s="3">
        <v>0</v>
      </c>
    </row>
    <row r="1226" spans="1:4" x14ac:dyDescent="0.3">
      <c r="A1226" t="s">
        <v>685</v>
      </c>
      <c r="B1226" s="3">
        <v>67</v>
      </c>
      <c r="C1226" s="3">
        <v>1</v>
      </c>
      <c r="D1226" s="3">
        <v>0</v>
      </c>
    </row>
    <row r="1227" spans="1:4" x14ac:dyDescent="0.3">
      <c r="A1227" t="s">
        <v>685</v>
      </c>
      <c r="B1227" s="3">
        <v>83</v>
      </c>
      <c r="C1227" s="3">
        <v>1</v>
      </c>
      <c r="D1227" s="3">
        <v>0</v>
      </c>
    </row>
    <row r="1228" spans="1:4" x14ac:dyDescent="0.3">
      <c r="A1228" t="s">
        <v>685</v>
      </c>
      <c r="B1228" s="3">
        <v>65</v>
      </c>
      <c r="C1228" s="3">
        <v>1</v>
      </c>
      <c r="D1228" s="3">
        <v>0</v>
      </c>
    </row>
    <row r="1229" spans="1:4" x14ac:dyDescent="0.3">
      <c r="A1229" t="s">
        <v>656</v>
      </c>
      <c r="B1229" s="3">
        <v>75</v>
      </c>
      <c r="C1229" s="3">
        <v>1</v>
      </c>
      <c r="D1229" s="3">
        <v>0</v>
      </c>
    </row>
    <row r="1230" spans="1:4" x14ac:dyDescent="0.3">
      <c r="A1230" t="s">
        <v>656</v>
      </c>
      <c r="B1230" s="3">
        <v>69</v>
      </c>
      <c r="C1230" s="3">
        <v>1</v>
      </c>
      <c r="D1230" s="3">
        <v>0</v>
      </c>
    </row>
    <row r="1231" spans="1:4" x14ac:dyDescent="0.3">
      <c r="A1231" t="s">
        <v>656</v>
      </c>
      <c r="B1231" s="3">
        <v>61</v>
      </c>
      <c r="C1231" s="3">
        <v>1</v>
      </c>
      <c r="D1231" s="3">
        <v>0</v>
      </c>
    </row>
    <row r="1232" spans="1:4" x14ac:dyDescent="0.3">
      <c r="A1232" t="s">
        <v>656</v>
      </c>
      <c r="B1232" s="3">
        <v>55</v>
      </c>
      <c r="C1232" s="3">
        <v>1</v>
      </c>
      <c r="D1232" s="3">
        <v>0</v>
      </c>
    </row>
    <row r="1233" spans="1:4" x14ac:dyDescent="0.3">
      <c r="A1233" t="s">
        <v>656</v>
      </c>
      <c r="B1233" s="3">
        <v>63</v>
      </c>
      <c r="C1233" s="3">
        <v>1</v>
      </c>
      <c r="D1233" s="3">
        <v>0</v>
      </c>
    </row>
    <row r="1234" spans="1:4" x14ac:dyDescent="0.3">
      <c r="A1234" t="s">
        <v>656</v>
      </c>
      <c r="B1234" s="3">
        <v>71</v>
      </c>
      <c r="C1234" s="3">
        <v>1</v>
      </c>
      <c r="D1234" s="3">
        <v>0</v>
      </c>
    </row>
    <row r="1235" spans="1:4" x14ac:dyDescent="0.3">
      <c r="A1235" t="s">
        <v>656</v>
      </c>
      <c r="B1235" s="3">
        <v>63</v>
      </c>
      <c r="C1235" s="3">
        <v>1</v>
      </c>
      <c r="D1235" s="3">
        <v>0</v>
      </c>
    </row>
    <row r="1236" spans="1:4" x14ac:dyDescent="0.3">
      <c r="A1236" t="s">
        <v>656</v>
      </c>
      <c r="B1236" s="3">
        <v>59</v>
      </c>
      <c r="C1236" s="3">
        <v>1</v>
      </c>
      <c r="D1236" s="3">
        <v>0</v>
      </c>
    </row>
    <row r="1237" spans="1:4" x14ac:dyDescent="0.3">
      <c r="A1237" t="s">
        <v>656</v>
      </c>
      <c r="B1237" s="3">
        <v>68</v>
      </c>
      <c r="C1237" s="3">
        <v>1</v>
      </c>
      <c r="D1237" s="3">
        <v>0</v>
      </c>
    </row>
    <row r="1238" spans="1:4" x14ac:dyDescent="0.3">
      <c r="A1238" t="s">
        <v>656</v>
      </c>
      <c r="B1238" s="3">
        <v>75</v>
      </c>
      <c r="C1238" s="3">
        <v>1</v>
      </c>
      <c r="D1238" s="3">
        <v>0</v>
      </c>
    </row>
    <row r="1239" spans="1:4" x14ac:dyDescent="0.3">
      <c r="A1239" t="s">
        <v>656</v>
      </c>
      <c r="B1239" s="3">
        <v>43</v>
      </c>
      <c r="C1239" s="3">
        <v>1</v>
      </c>
      <c r="D1239" s="3">
        <v>0</v>
      </c>
    </row>
    <row r="1240" spans="1:4" x14ac:dyDescent="0.3">
      <c r="A1240" t="s">
        <v>656</v>
      </c>
      <c r="B1240" s="3">
        <v>72</v>
      </c>
      <c r="C1240" s="3">
        <v>1</v>
      </c>
      <c r="D1240" s="3">
        <v>0</v>
      </c>
    </row>
    <row r="1241" spans="1:4" x14ac:dyDescent="0.3">
      <c r="A1241" t="s">
        <v>656</v>
      </c>
      <c r="B1241" s="3">
        <v>74</v>
      </c>
      <c r="C1241" s="3">
        <v>1</v>
      </c>
      <c r="D1241" s="3">
        <v>0</v>
      </c>
    </row>
    <row r="1242" spans="1:4" x14ac:dyDescent="0.3">
      <c r="A1242" t="s">
        <v>656</v>
      </c>
      <c r="B1242" s="3">
        <v>70</v>
      </c>
      <c r="C1242" s="3">
        <v>1</v>
      </c>
      <c r="D1242" s="3">
        <v>0</v>
      </c>
    </row>
    <row r="1243" spans="1:4" x14ac:dyDescent="0.3">
      <c r="A1243" t="s">
        <v>656</v>
      </c>
      <c r="B1243" s="3">
        <v>71</v>
      </c>
      <c r="C1243" s="3">
        <v>1</v>
      </c>
      <c r="D1243" s="3">
        <v>0</v>
      </c>
    </row>
    <row r="1244" spans="1:4" x14ac:dyDescent="0.3">
      <c r="A1244" t="s">
        <v>656</v>
      </c>
      <c r="B1244" s="3">
        <v>70</v>
      </c>
      <c r="C1244" s="3">
        <v>1</v>
      </c>
      <c r="D1244" s="3">
        <v>0</v>
      </c>
    </row>
    <row r="1245" spans="1:4" x14ac:dyDescent="0.3">
      <c r="A1245" t="s">
        <v>656</v>
      </c>
      <c r="B1245" s="3">
        <v>59</v>
      </c>
      <c r="C1245" s="3">
        <v>1</v>
      </c>
      <c r="D1245" s="3">
        <v>0</v>
      </c>
    </row>
    <row r="1246" spans="1:4" x14ac:dyDescent="0.3">
      <c r="A1246" t="s">
        <v>656</v>
      </c>
      <c r="B1246" s="3">
        <v>62</v>
      </c>
      <c r="C1246" s="3">
        <v>1</v>
      </c>
      <c r="D1246" s="3">
        <v>0</v>
      </c>
    </row>
    <row r="1247" spans="1:4" x14ac:dyDescent="0.3">
      <c r="A1247" t="s">
        <v>656</v>
      </c>
      <c r="B1247" s="3">
        <v>76</v>
      </c>
      <c r="C1247" s="3">
        <v>1</v>
      </c>
      <c r="D1247" s="3">
        <v>0</v>
      </c>
    </row>
    <row r="1248" spans="1:4" x14ac:dyDescent="0.3">
      <c r="A1248" t="s">
        <v>656</v>
      </c>
      <c r="B1248" s="3">
        <v>77</v>
      </c>
      <c r="C1248" s="3">
        <v>1</v>
      </c>
      <c r="D1248" s="3">
        <v>0</v>
      </c>
    </row>
    <row r="1249" spans="1:4" x14ac:dyDescent="0.3">
      <c r="A1249" t="s">
        <v>656</v>
      </c>
      <c r="B1249" s="3">
        <v>72</v>
      </c>
      <c r="C1249" s="3">
        <v>1</v>
      </c>
      <c r="D1249" s="3">
        <v>0</v>
      </c>
    </row>
    <row r="1250" spans="1:4" x14ac:dyDescent="0.3">
      <c r="A1250" t="s">
        <v>656</v>
      </c>
      <c r="B1250" s="3">
        <v>84</v>
      </c>
      <c r="C1250" s="3">
        <v>1</v>
      </c>
      <c r="D1250" s="3">
        <v>0</v>
      </c>
    </row>
    <row r="1251" spans="1:4" x14ac:dyDescent="0.3">
      <c r="A1251" t="s">
        <v>656</v>
      </c>
      <c r="B1251" s="3">
        <v>53</v>
      </c>
      <c r="C1251" s="3">
        <v>1</v>
      </c>
      <c r="D1251" s="3">
        <v>0</v>
      </c>
    </row>
    <row r="1252" spans="1:4" x14ac:dyDescent="0.3">
      <c r="A1252" t="s">
        <v>656</v>
      </c>
      <c r="B1252" s="3">
        <v>51</v>
      </c>
      <c r="C1252" s="3">
        <v>1</v>
      </c>
      <c r="D1252" s="3">
        <v>0</v>
      </c>
    </row>
    <row r="1253" spans="1:4" x14ac:dyDescent="0.3">
      <c r="A1253" t="s">
        <v>656</v>
      </c>
      <c r="B1253" s="3">
        <v>62</v>
      </c>
      <c r="C1253" s="3">
        <v>1</v>
      </c>
      <c r="D1253" s="3">
        <v>0</v>
      </c>
    </row>
    <row r="1254" spans="1:4" x14ac:dyDescent="0.3">
      <c r="A1254" t="s">
        <v>656</v>
      </c>
      <c r="B1254" s="3">
        <v>62</v>
      </c>
      <c r="C1254" s="3">
        <v>1</v>
      </c>
      <c r="D1254" s="3">
        <v>0</v>
      </c>
    </row>
    <row r="1255" spans="1:4" x14ac:dyDescent="0.3">
      <c r="A1255" t="s">
        <v>656</v>
      </c>
      <c r="B1255" s="3">
        <v>69</v>
      </c>
      <c r="C1255" s="3">
        <v>1</v>
      </c>
      <c r="D1255" s="3">
        <v>0</v>
      </c>
    </row>
    <row r="1256" spans="1:4" x14ac:dyDescent="0.3">
      <c r="A1256" t="s">
        <v>656</v>
      </c>
      <c r="B1256" s="3">
        <v>55</v>
      </c>
      <c r="C1256" s="3">
        <v>1</v>
      </c>
      <c r="D1256" s="3">
        <v>0</v>
      </c>
    </row>
    <row r="1257" spans="1:4" x14ac:dyDescent="0.3">
      <c r="A1257" t="s">
        <v>656</v>
      </c>
      <c r="B1257" s="3">
        <v>74</v>
      </c>
      <c r="C1257" s="3">
        <v>1</v>
      </c>
      <c r="D1257" s="3">
        <v>0</v>
      </c>
    </row>
    <row r="1258" spans="1:4" x14ac:dyDescent="0.3">
      <c r="A1258" t="s">
        <v>656</v>
      </c>
      <c r="B1258" s="3">
        <v>76</v>
      </c>
      <c r="C1258" s="3">
        <v>1</v>
      </c>
      <c r="D1258" s="3">
        <v>0</v>
      </c>
    </row>
    <row r="1259" spans="1:4" x14ac:dyDescent="0.3">
      <c r="A1259" t="s">
        <v>656</v>
      </c>
      <c r="B1259" s="3">
        <v>74</v>
      </c>
      <c r="C1259" s="3">
        <v>1</v>
      </c>
      <c r="D1259" s="3">
        <v>0</v>
      </c>
    </row>
    <row r="1260" spans="1:4" x14ac:dyDescent="0.3">
      <c r="A1260" t="s">
        <v>656</v>
      </c>
      <c r="B1260" s="3">
        <v>58</v>
      </c>
      <c r="C1260" s="3">
        <v>1</v>
      </c>
      <c r="D1260" s="3">
        <v>0</v>
      </c>
    </row>
    <row r="1261" spans="1:4" x14ac:dyDescent="0.3">
      <c r="A1261" t="s">
        <v>656</v>
      </c>
      <c r="B1261" s="3">
        <v>53</v>
      </c>
      <c r="C1261" s="3">
        <v>1</v>
      </c>
      <c r="D1261" s="3">
        <v>0</v>
      </c>
    </row>
    <row r="1262" spans="1:4" x14ac:dyDescent="0.3">
      <c r="A1262" t="s">
        <v>656</v>
      </c>
      <c r="B1262" s="3">
        <v>51</v>
      </c>
      <c r="C1262" s="3">
        <v>1</v>
      </c>
      <c r="D1262" s="3">
        <v>0</v>
      </c>
    </row>
    <row r="1263" spans="1:4" x14ac:dyDescent="0.3">
      <c r="A1263" t="s">
        <v>656</v>
      </c>
      <c r="B1263" s="3">
        <v>53</v>
      </c>
      <c r="C1263" s="3">
        <v>1</v>
      </c>
      <c r="D1263" s="3">
        <v>0</v>
      </c>
    </row>
    <row r="1264" spans="1:4" x14ac:dyDescent="0.3">
      <c r="A1264" t="s">
        <v>656</v>
      </c>
      <c r="B1264" s="3">
        <v>50</v>
      </c>
      <c r="C1264" s="3">
        <v>1</v>
      </c>
      <c r="D1264" s="3">
        <v>0</v>
      </c>
    </row>
    <row r="1265" spans="1:4" x14ac:dyDescent="0.3">
      <c r="A1265" t="s">
        <v>656</v>
      </c>
      <c r="B1265" s="3">
        <v>56</v>
      </c>
      <c r="C1265" s="3">
        <v>1</v>
      </c>
      <c r="D1265" s="3">
        <v>0</v>
      </c>
    </row>
    <row r="1266" spans="1:4" x14ac:dyDescent="0.3">
      <c r="A1266" t="s">
        <v>656</v>
      </c>
      <c r="B1266" s="3">
        <v>60</v>
      </c>
      <c r="C1266" s="3">
        <v>1</v>
      </c>
      <c r="D1266" s="3">
        <v>0</v>
      </c>
    </row>
    <row r="1267" spans="1:4" x14ac:dyDescent="0.3">
      <c r="A1267" t="s">
        <v>656</v>
      </c>
      <c r="B1267" s="3">
        <v>74</v>
      </c>
      <c r="C1267" s="3">
        <v>1</v>
      </c>
      <c r="D1267" s="3">
        <v>0</v>
      </c>
    </row>
    <row r="1268" spans="1:4" x14ac:dyDescent="0.3">
      <c r="A1268" t="s">
        <v>496</v>
      </c>
      <c r="B1268" s="3">
        <v>48</v>
      </c>
      <c r="C1268" s="3">
        <v>1</v>
      </c>
      <c r="D1268" s="3">
        <v>0</v>
      </c>
    </row>
    <row r="1269" spans="1:4" x14ac:dyDescent="0.3">
      <c r="A1269" t="s">
        <v>496</v>
      </c>
      <c r="B1269" s="3">
        <v>45</v>
      </c>
      <c r="C1269" s="3">
        <v>1</v>
      </c>
      <c r="D1269" s="3">
        <v>0</v>
      </c>
    </row>
    <row r="1270" spans="1:4" x14ac:dyDescent="0.3">
      <c r="A1270" t="s">
        <v>496</v>
      </c>
      <c r="B1270" s="3">
        <v>51</v>
      </c>
      <c r="C1270" s="3">
        <v>1</v>
      </c>
      <c r="D1270" s="3">
        <v>0</v>
      </c>
    </row>
    <row r="1271" spans="1:4" x14ac:dyDescent="0.3">
      <c r="A1271" t="s">
        <v>496</v>
      </c>
      <c r="B1271" s="3">
        <v>49</v>
      </c>
      <c r="C1271" s="3">
        <v>1</v>
      </c>
      <c r="D1271" s="3">
        <v>0</v>
      </c>
    </row>
    <row r="1272" spans="1:4" x14ac:dyDescent="0.3">
      <c r="A1272" t="s">
        <v>496</v>
      </c>
      <c r="B1272" s="3">
        <v>54</v>
      </c>
      <c r="C1272" s="3">
        <v>1</v>
      </c>
      <c r="D1272" s="3">
        <v>1</v>
      </c>
    </row>
    <row r="1273" spans="1:4" x14ac:dyDescent="0.3">
      <c r="A1273" t="s">
        <v>496</v>
      </c>
      <c r="B1273" s="3">
        <v>50</v>
      </c>
      <c r="C1273" s="3">
        <v>1</v>
      </c>
      <c r="D1273" s="3">
        <v>0</v>
      </c>
    </row>
    <row r="1274" spans="1:4" x14ac:dyDescent="0.3">
      <c r="A1274" t="s">
        <v>496</v>
      </c>
      <c r="B1274" s="3">
        <v>47</v>
      </c>
      <c r="C1274" s="3">
        <v>1</v>
      </c>
      <c r="D1274" s="3">
        <v>1</v>
      </c>
    </row>
    <row r="1275" spans="1:4" x14ac:dyDescent="0.3">
      <c r="A1275" t="s">
        <v>491</v>
      </c>
      <c r="B1275" s="3">
        <v>10</v>
      </c>
      <c r="C1275" s="3">
        <v>1</v>
      </c>
      <c r="D1275" s="3">
        <v>1</v>
      </c>
    </row>
    <row r="1276" spans="1:4" x14ac:dyDescent="0.3">
      <c r="A1276" t="s">
        <v>491</v>
      </c>
      <c r="B1276" s="3">
        <v>7</v>
      </c>
      <c r="C1276" s="3">
        <v>1</v>
      </c>
      <c r="D1276" s="3">
        <v>1</v>
      </c>
    </row>
    <row r="1277" spans="1:4" x14ac:dyDescent="0.3">
      <c r="A1277" t="s">
        <v>491</v>
      </c>
      <c r="B1277" s="3">
        <v>12</v>
      </c>
      <c r="C1277" s="3">
        <v>1</v>
      </c>
      <c r="D1277" s="3">
        <v>4</v>
      </c>
    </row>
    <row r="1278" spans="1:4" x14ac:dyDescent="0.3">
      <c r="A1278" t="s">
        <v>491</v>
      </c>
      <c r="B1278" s="3">
        <v>13</v>
      </c>
      <c r="C1278" s="3">
        <v>1</v>
      </c>
      <c r="D1278" s="3">
        <v>4</v>
      </c>
    </row>
    <row r="1279" spans="1:4" x14ac:dyDescent="0.3">
      <c r="A1279" t="s">
        <v>491</v>
      </c>
      <c r="B1279" s="3">
        <v>19</v>
      </c>
      <c r="C1279" s="3">
        <v>1</v>
      </c>
      <c r="D1279" s="3">
        <v>4</v>
      </c>
    </row>
    <row r="1280" spans="1:4" x14ac:dyDescent="0.3">
      <c r="A1280" t="s">
        <v>491</v>
      </c>
      <c r="B1280" s="3">
        <v>37</v>
      </c>
      <c r="C1280" s="3">
        <v>1</v>
      </c>
      <c r="D1280" s="3">
        <v>5</v>
      </c>
    </row>
    <row r="1281" spans="1:4" x14ac:dyDescent="0.3">
      <c r="A1281" t="s">
        <v>491</v>
      </c>
      <c r="B1281" s="3">
        <v>10</v>
      </c>
      <c r="C1281" s="3">
        <v>1</v>
      </c>
      <c r="D1281" s="3">
        <v>4</v>
      </c>
    </row>
    <row r="1282" spans="1:4" x14ac:dyDescent="0.3">
      <c r="A1282" t="s">
        <v>491</v>
      </c>
      <c r="B1282" s="3">
        <v>14</v>
      </c>
      <c r="C1282" s="3">
        <v>1</v>
      </c>
      <c r="D1282" s="3">
        <v>3</v>
      </c>
    </row>
    <row r="1283" spans="1:4" x14ac:dyDescent="0.3">
      <c r="A1283" t="s">
        <v>491</v>
      </c>
      <c r="B1283" s="3">
        <v>19</v>
      </c>
      <c r="C1283" s="3">
        <v>1</v>
      </c>
      <c r="D1283" s="3">
        <v>4</v>
      </c>
    </row>
    <row r="1284" spans="1:4" x14ac:dyDescent="0.3">
      <c r="A1284" t="s">
        <v>491</v>
      </c>
      <c r="B1284" s="3">
        <v>38</v>
      </c>
      <c r="C1284" s="3">
        <v>1</v>
      </c>
      <c r="D1284" s="3">
        <v>5</v>
      </c>
    </row>
    <row r="1285" spans="1:4" x14ac:dyDescent="0.3">
      <c r="A1285" t="s">
        <v>491</v>
      </c>
      <c r="B1285" s="3">
        <v>16</v>
      </c>
      <c r="C1285" s="3">
        <v>1</v>
      </c>
      <c r="D1285" s="3">
        <v>4</v>
      </c>
    </row>
    <row r="1286" spans="1:4" x14ac:dyDescent="0.3">
      <c r="A1286" t="s">
        <v>727</v>
      </c>
      <c r="B1286" s="3">
        <v>13</v>
      </c>
      <c r="C1286" s="3">
        <v>1</v>
      </c>
      <c r="D1286" s="3">
        <v>1</v>
      </c>
    </row>
    <row r="1287" spans="1:4" x14ac:dyDescent="0.3">
      <c r="A1287" t="s">
        <v>564</v>
      </c>
      <c r="B1287" s="3">
        <v>31518</v>
      </c>
      <c r="C1287" s="3">
        <v>0</v>
      </c>
      <c r="D1287" s="3">
        <v>18</v>
      </c>
    </row>
    <row r="1288" spans="1:4" x14ac:dyDescent="0.3">
      <c r="A1288" t="s">
        <v>732</v>
      </c>
      <c r="B1288" s="3">
        <v>13856</v>
      </c>
      <c r="C1288" s="3">
        <v>0</v>
      </c>
      <c r="D1288" s="3">
        <v>1038</v>
      </c>
    </row>
    <row r="1289" spans="1:4" x14ac:dyDescent="0.3">
      <c r="A1289" t="s">
        <v>464</v>
      </c>
      <c r="B1289" s="3">
        <v>15700</v>
      </c>
      <c r="C1289" s="3">
        <v>0</v>
      </c>
      <c r="D1289" s="3">
        <v>544</v>
      </c>
    </row>
    <row r="1290" spans="1:4" x14ac:dyDescent="0.3">
      <c r="A1290" t="s">
        <v>583</v>
      </c>
      <c r="B1290" s="3">
        <v>26865</v>
      </c>
      <c r="C1290" s="3">
        <v>0</v>
      </c>
      <c r="D1290" s="3">
        <v>795</v>
      </c>
    </row>
    <row r="1291" spans="1:4" x14ac:dyDescent="0.3">
      <c r="A1291" t="s">
        <v>733</v>
      </c>
      <c r="B1291" s="3">
        <v>24420</v>
      </c>
      <c r="C1291" s="3">
        <v>0</v>
      </c>
      <c r="D1291" s="3">
        <v>410</v>
      </c>
    </row>
    <row r="1292" spans="1:4" x14ac:dyDescent="0.3">
      <c r="A1292" t="s">
        <v>734</v>
      </c>
      <c r="B1292" s="3">
        <v>2282</v>
      </c>
      <c r="C1292" s="3">
        <v>0</v>
      </c>
      <c r="D1292" s="3">
        <v>3</v>
      </c>
    </row>
    <row r="1293" spans="1:4" x14ac:dyDescent="0.3">
      <c r="A1293" t="s">
        <v>735</v>
      </c>
      <c r="B1293" s="3">
        <v>58</v>
      </c>
      <c r="C1293" s="3">
        <v>0</v>
      </c>
      <c r="D1293" s="3">
        <v>0</v>
      </c>
    </row>
    <row r="1294" spans="1:4" x14ac:dyDescent="0.3">
      <c r="A1294" t="s">
        <v>633</v>
      </c>
      <c r="B1294" s="3">
        <v>1</v>
      </c>
      <c r="C1294" s="3">
        <v>0</v>
      </c>
      <c r="D1294" s="3">
        <v>0</v>
      </c>
    </row>
    <row r="1295" spans="1:4" x14ac:dyDescent="0.3">
      <c r="A1295" t="s">
        <v>633</v>
      </c>
      <c r="B1295" s="3">
        <v>6</v>
      </c>
      <c r="C1295" s="3">
        <v>0</v>
      </c>
      <c r="D1295" s="3">
        <v>0</v>
      </c>
    </row>
    <row r="1296" spans="1:4" x14ac:dyDescent="0.3">
      <c r="A1296" t="s">
        <v>736</v>
      </c>
      <c r="B1296" s="3">
        <v>55934</v>
      </c>
      <c r="C1296" s="3">
        <v>0</v>
      </c>
      <c r="D1296" s="3">
        <v>472</v>
      </c>
    </row>
    <row r="1297" spans="1:4" x14ac:dyDescent="0.3">
      <c r="A1297" t="s">
        <v>737</v>
      </c>
      <c r="B1297" s="3">
        <v>72</v>
      </c>
      <c r="C1297" s="3">
        <v>0</v>
      </c>
      <c r="D1297" s="3">
        <v>0</v>
      </c>
    </row>
    <row r="1298" spans="1:4" x14ac:dyDescent="0.3">
      <c r="A1298" t="s">
        <v>526</v>
      </c>
      <c r="B1298" s="3">
        <v>3998</v>
      </c>
      <c r="C1298" s="3">
        <v>0</v>
      </c>
      <c r="D1298" s="3">
        <v>1</v>
      </c>
    </row>
    <row r="1299" spans="1:4" x14ac:dyDescent="0.3">
      <c r="A1299" t="s">
        <v>526</v>
      </c>
      <c r="B1299" s="3">
        <v>9288</v>
      </c>
      <c r="C1299" s="3">
        <v>0</v>
      </c>
      <c r="D1299" s="3">
        <v>9</v>
      </c>
    </row>
    <row r="1300" spans="1:4" x14ac:dyDescent="0.3">
      <c r="A1300" t="s">
        <v>526</v>
      </c>
      <c r="B1300" s="3">
        <v>2142</v>
      </c>
      <c r="C1300" s="3">
        <v>0</v>
      </c>
      <c r="D1300" s="3">
        <v>2</v>
      </c>
    </row>
    <row r="1301" spans="1:4" x14ac:dyDescent="0.3">
      <c r="A1301" t="s">
        <v>526</v>
      </c>
      <c r="B1301" s="3">
        <v>1614</v>
      </c>
      <c r="C1301" s="3">
        <v>0</v>
      </c>
      <c r="D1301" s="3">
        <v>2</v>
      </c>
    </row>
    <row r="1302" spans="1:4" x14ac:dyDescent="0.3">
      <c r="A1302" t="s">
        <v>738</v>
      </c>
      <c r="B1302" s="3">
        <v>3449</v>
      </c>
      <c r="C1302" s="3">
        <v>0</v>
      </c>
      <c r="D1302" s="3">
        <v>2</v>
      </c>
    </row>
    <row r="1303" spans="1:4" x14ac:dyDescent="0.3">
      <c r="A1303" t="s">
        <v>588</v>
      </c>
      <c r="B1303" s="3">
        <v>4803</v>
      </c>
      <c r="C1303" s="3">
        <v>0</v>
      </c>
      <c r="D1303" s="3">
        <v>1</v>
      </c>
    </row>
    <row r="1304" spans="1:4" x14ac:dyDescent="0.3">
      <c r="A1304" t="s">
        <v>739</v>
      </c>
      <c r="B1304" s="3">
        <v>2524</v>
      </c>
      <c r="C1304" s="3">
        <v>0</v>
      </c>
      <c r="D1304" s="3">
        <v>4</v>
      </c>
    </row>
    <row r="1305" spans="1:4" x14ac:dyDescent="0.3">
      <c r="A1305" t="s">
        <v>736</v>
      </c>
      <c r="B1305" s="3">
        <v>9304</v>
      </c>
      <c r="C1305" s="3">
        <v>0</v>
      </c>
      <c r="D1305" s="3">
        <v>3</v>
      </c>
    </row>
    <row r="1306" spans="1:4" x14ac:dyDescent="0.3">
      <c r="A1306" t="s">
        <v>505</v>
      </c>
      <c r="B1306" s="3">
        <v>2821</v>
      </c>
      <c r="C1306" s="3">
        <v>0</v>
      </c>
      <c r="D1306" s="3">
        <v>1</v>
      </c>
    </row>
    <row r="1307" spans="1:4" x14ac:dyDescent="0.3">
      <c r="A1307" t="s">
        <v>494</v>
      </c>
      <c r="B1307" s="3">
        <v>3287</v>
      </c>
      <c r="C1307" s="3">
        <v>0</v>
      </c>
      <c r="D1307" s="3">
        <v>2</v>
      </c>
    </row>
    <row r="1308" spans="1:4" x14ac:dyDescent="0.3">
      <c r="A1308" t="s">
        <v>494</v>
      </c>
      <c r="B1308" s="3">
        <v>1833</v>
      </c>
      <c r="C1308" s="3">
        <v>0</v>
      </c>
      <c r="D1308" s="3">
        <v>1</v>
      </c>
    </row>
    <row r="1309" spans="1:4" x14ac:dyDescent="0.3">
      <c r="A1309" t="s">
        <v>496</v>
      </c>
      <c r="B1309" s="3">
        <v>7585</v>
      </c>
      <c r="C1309" s="3">
        <v>0</v>
      </c>
      <c r="D1309" s="3">
        <v>11</v>
      </c>
    </row>
    <row r="1310" spans="1:4" x14ac:dyDescent="0.3">
      <c r="A1310" t="s">
        <v>496</v>
      </c>
      <c r="B1310" s="3">
        <v>4037</v>
      </c>
      <c r="C1310" s="3">
        <v>0</v>
      </c>
      <c r="D1310" s="3">
        <v>2</v>
      </c>
    </row>
    <row r="1311" spans="1:4" x14ac:dyDescent="0.3">
      <c r="A1311" t="s">
        <v>530</v>
      </c>
      <c r="B1311" s="3">
        <v>1550</v>
      </c>
      <c r="C1311" s="3">
        <v>0</v>
      </c>
      <c r="D1311" s="3">
        <v>1</v>
      </c>
    </row>
    <row r="1312" spans="1:4" x14ac:dyDescent="0.3">
      <c r="A1312" t="s">
        <v>736</v>
      </c>
      <c r="B1312" s="3">
        <v>10236</v>
      </c>
      <c r="C1312" s="3">
        <v>0</v>
      </c>
      <c r="D1312" s="3">
        <v>8</v>
      </c>
    </row>
    <row r="1313" spans="1:4" x14ac:dyDescent="0.3">
      <c r="A1313" t="s">
        <v>530</v>
      </c>
      <c r="B1313" s="3">
        <v>10181</v>
      </c>
      <c r="C1313" s="3">
        <v>0</v>
      </c>
      <c r="D1313" s="3">
        <v>2</v>
      </c>
    </row>
    <row r="1314" spans="1:4" x14ac:dyDescent="0.3">
      <c r="A1314" t="s">
        <v>736</v>
      </c>
      <c r="B1314" s="3">
        <v>4814</v>
      </c>
      <c r="C1314" s="3">
        <v>0</v>
      </c>
      <c r="D1314" s="3">
        <v>1</v>
      </c>
    </row>
    <row r="1315" spans="1:4" x14ac:dyDescent="0.3">
      <c r="A1315" t="s">
        <v>526</v>
      </c>
      <c r="B1315" s="3">
        <v>1998</v>
      </c>
      <c r="C1315" s="3">
        <v>0</v>
      </c>
      <c r="D1315" s="3">
        <v>2</v>
      </c>
    </row>
    <row r="1316" spans="1:4" x14ac:dyDescent="0.3">
      <c r="A1316" t="s">
        <v>572</v>
      </c>
      <c r="B1316" s="3">
        <v>2111</v>
      </c>
      <c r="C1316" s="3">
        <v>0</v>
      </c>
      <c r="D1316" s="3">
        <v>2</v>
      </c>
    </row>
    <row r="1317" spans="1:4" x14ac:dyDescent="0.3">
      <c r="A1317" t="s">
        <v>740</v>
      </c>
      <c r="B1317" s="3">
        <v>1522</v>
      </c>
      <c r="C1317" s="3">
        <v>0</v>
      </c>
      <c r="D1317" s="3">
        <v>2</v>
      </c>
    </row>
    <row r="1318" spans="1:4" x14ac:dyDescent="0.3">
      <c r="A1318" t="s">
        <v>741</v>
      </c>
      <c r="B1318" s="3">
        <v>6885</v>
      </c>
      <c r="C1318" s="3">
        <v>0</v>
      </c>
      <c r="D1318" s="3">
        <v>2</v>
      </c>
    </row>
    <row r="1319" spans="1:4" x14ac:dyDescent="0.3">
      <c r="A1319" t="s">
        <v>571</v>
      </c>
      <c r="B1319" s="3">
        <v>9587</v>
      </c>
      <c r="C1319" s="3">
        <v>0</v>
      </c>
      <c r="D1319" s="3">
        <v>7</v>
      </c>
    </row>
    <row r="1320" spans="1:4" x14ac:dyDescent="0.3">
      <c r="A1320" t="s">
        <v>659</v>
      </c>
      <c r="B1320" s="3">
        <v>2637</v>
      </c>
      <c r="C1320" s="3">
        <v>0</v>
      </c>
      <c r="D1320" s="3">
        <v>1</v>
      </c>
    </row>
    <row r="1321" spans="1:4" x14ac:dyDescent="0.3">
      <c r="A1321" t="s">
        <v>530</v>
      </c>
      <c r="B1321" s="3">
        <v>837</v>
      </c>
      <c r="C1321" s="3">
        <v>0</v>
      </c>
      <c r="D1321" s="3">
        <v>1</v>
      </c>
    </row>
    <row r="1322" spans="1:4" x14ac:dyDescent="0.3">
      <c r="A1322" t="s">
        <v>736</v>
      </c>
      <c r="B1322" s="3">
        <v>2110</v>
      </c>
      <c r="C1322" s="3">
        <v>0</v>
      </c>
      <c r="D1322" s="3">
        <v>4</v>
      </c>
    </row>
    <row r="1323" spans="1:4" x14ac:dyDescent="0.3">
      <c r="A1323" t="s">
        <v>532</v>
      </c>
      <c r="B1323" s="3">
        <v>3216</v>
      </c>
      <c r="C1323" s="3">
        <v>0</v>
      </c>
      <c r="D1323" s="3">
        <v>1</v>
      </c>
    </row>
    <row r="1324" spans="1:4" x14ac:dyDescent="0.3">
      <c r="A1324" t="s">
        <v>498</v>
      </c>
      <c r="B1324" s="3">
        <v>6690</v>
      </c>
      <c r="C1324" s="3">
        <v>0</v>
      </c>
      <c r="D1324" s="3">
        <v>3</v>
      </c>
    </row>
    <row r="1325" spans="1:4" x14ac:dyDescent="0.3">
      <c r="A1325" t="s">
        <v>643</v>
      </c>
      <c r="B1325" s="3">
        <v>1660</v>
      </c>
      <c r="C1325" s="3">
        <v>0</v>
      </c>
      <c r="D1325" s="3">
        <v>1</v>
      </c>
    </row>
    <row r="1326" spans="1:4" x14ac:dyDescent="0.3">
      <c r="A1326" t="s">
        <v>742</v>
      </c>
      <c r="B1326" s="3">
        <v>16554</v>
      </c>
      <c r="C1326" s="3">
        <v>0</v>
      </c>
      <c r="D1326" s="3">
        <v>13</v>
      </c>
    </row>
    <row r="1327" spans="1:4" x14ac:dyDescent="0.3">
      <c r="A1327" t="s">
        <v>743</v>
      </c>
      <c r="B1327" s="3">
        <v>3121</v>
      </c>
      <c r="C1327" s="3">
        <v>0</v>
      </c>
      <c r="D1327" s="3">
        <v>3</v>
      </c>
    </row>
    <row r="1328" spans="1:4" x14ac:dyDescent="0.3">
      <c r="A1328" t="s">
        <v>491</v>
      </c>
      <c r="B1328" s="3">
        <v>3732</v>
      </c>
      <c r="C1328" s="3">
        <v>0</v>
      </c>
      <c r="D1328" s="3">
        <v>4</v>
      </c>
    </row>
    <row r="1329" spans="1:4" x14ac:dyDescent="0.3">
      <c r="A1329" t="s">
        <v>491</v>
      </c>
      <c r="B1329" s="3">
        <v>5384</v>
      </c>
      <c r="C1329" s="3">
        <v>0</v>
      </c>
      <c r="D1329" s="3">
        <v>2</v>
      </c>
    </row>
    <row r="1330" spans="1:4" x14ac:dyDescent="0.3">
      <c r="A1330" t="s">
        <v>491</v>
      </c>
      <c r="B1330" s="3">
        <v>7552</v>
      </c>
      <c r="C1330" s="3">
        <v>0</v>
      </c>
      <c r="D1330" s="3">
        <v>3</v>
      </c>
    </row>
    <row r="1331" spans="1:4" x14ac:dyDescent="0.3">
      <c r="A1331" t="s">
        <v>685</v>
      </c>
      <c r="B1331" s="3">
        <v>44</v>
      </c>
      <c r="C1331" s="3">
        <v>0</v>
      </c>
      <c r="D1331" s="3">
        <v>0</v>
      </c>
    </row>
    <row r="1332" spans="1:4" x14ac:dyDescent="0.3">
      <c r="A1332" t="s">
        <v>685</v>
      </c>
      <c r="B1332" s="3">
        <v>48</v>
      </c>
      <c r="C1332" s="3">
        <v>0</v>
      </c>
      <c r="D1332" s="3">
        <v>0</v>
      </c>
    </row>
    <row r="1333" spans="1:4" x14ac:dyDescent="0.3">
      <c r="A1333" t="s">
        <v>685</v>
      </c>
      <c r="B1333" s="3">
        <v>36</v>
      </c>
      <c r="C1333" s="3">
        <v>0</v>
      </c>
      <c r="D1333" s="3">
        <v>1</v>
      </c>
    </row>
    <row r="1334" spans="1:4" x14ac:dyDescent="0.3">
      <c r="A1334" t="s">
        <v>685</v>
      </c>
      <c r="B1334" s="3">
        <v>27</v>
      </c>
      <c r="C1334" s="3">
        <v>0</v>
      </c>
      <c r="D1334" s="3">
        <v>0</v>
      </c>
    </row>
    <row r="1335" spans="1:4" x14ac:dyDescent="0.3">
      <c r="A1335" t="s">
        <v>656</v>
      </c>
      <c r="B1335" s="3">
        <v>51</v>
      </c>
      <c r="C1335" s="3">
        <v>0</v>
      </c>
      <c r="D1335" s="3">
        <v>3</v>
      </c>
    </row>
    <row r="1336" spans="1:4" x14ac:dyDescent="0.3">
      <c r="A1336" t="s">
        <v>744</v>
      </c>
      <c r="B1336" s="3">
        <v>66</v>
      </c>
      <c r="C1336" s="3">
        <v>0</v>
      </c>
      <c r="D1336" s="3">
        <v>0</v>
      </c>
    </row>
    <row r="1337" spans="1:4" x14ac:dyDescent="0.3">
      <c r="A1337" t="s">
        <v>736</v>
      </c>
      <c r="B1337" s="3">
        <v>79</v>
      </c>
      <c r="C1337" s="3">
        <v>0</v>
      </c>
      <c r="D1337" s="3">
        <v>2</v>
      </c>
    </row>
    <row r="1338" spans="1:4" x14ac:dyDescent="0.3">
      <c r="A1338" t="s">
        <v>736</v>
      </c>
      <c r="B1338" s="3">
        <v>80</v>
      </c>
      <c r="C1338" s="3">
        <v>0</v>
      </c>
      <c r="D1338" s="3">
        <v>2</v>
      </c>
    </row>
    <row r="1339" spans="1:4" x14ac:dyDescent="0.3">
      <c r="A1339" t="s">
        <v>496</v>
      </c>
      <c r="B1339" s="3">
        <v>114</v>
      </c>
      <c r="C1339" s="3">
        <v>0</v>
      </c>
      <c r="D1339" s="3">
        <v>5</v>
      </c>
    </row>
    <row r="1340" spans="1:4" x14ac:dyDescent="0.3">
      <c r="A1340" t="s">
        <v>496</v>
      </c>
      <c r="B1340" s="3">
        <v>95</v>
      </c>
      <c r="C1340" s="3">
        <v>0</v>
      </c>
      <c r="D1340" s="3">
        <v>0</v>
      </c>
    </row>
    <row r="1341" spans="1:4" x14ac:dyDescent="0.3">
      <c r="A1341" t="s">
        <v>496</v>
      </c>
      <c r="B1341" s="3">
        <v>47</v>
      </c>
      <c r="C1341" s="3">
        <v>0</v>
      </c>
      <c r="D1341" s="3">
        <v>0</v>
      </c>
    </row>
    <row r="1342" spans="1:4" x14ac:dyDescent="0.3">
      <c r="A1342" t="s">
        <v>496</v>
      </c>
      <c r="B1342" s="3">
        <v>89</v>
      </c>
      <c r="C1342" s="3">
        <v>0</v>
      </c>
      <c r="D1342" s="3">
        <v>0</v>
      </c>
    </row>
    <row r="1343" spans="1:4" x14ac:dyDescent="0.3">
      <c r="A1343" t="s">
        <v>496</v>
      </c>
      <c r="B1343" s="3">
        <v>92</v>
      </c>
      <c r="C1343" s="3">
        <v>0</v>
      </c>
      <c r="D1343" s="3">
        <v>0</v>
      </c>
    </row>
    <row r="1344" spans="1:4" x14ac:dyDescent="0.3">
      <c r="A1344" t="s">
        <v>496</v>
      </c>
      <c r="B1344" s="3">
        <v>91</v>
      </c>
      <c r="C1344" s="3">
        <v>0</v>
      </c>
      <c r="D1344" s="3">
        <v>0</v>
      </c>
    </row>
    <row r="1345" spans="1:4" x14ac:dyDescent="0.3">
      <c r="A1345" t="s">
        <v>496</v>
      </c>
      <c r="B1345" s="3">
        <v>104</v>
      </c>
      <c r="C1345" s="3">
        <v>0</v>
      </c>
      <c r="D1345" s="3">
        <v>5</v>
      </c>
    </row>
    <row r="1346" spans="1:4" x14ac:dyDescent="0.3">
      <c r="A1346" t="s">
        <v>496</v>
      </c>
      <c r="B1346" s="3">
        <v>64</v>
      </c>
      <c r="C1346" s="3">
        <v>0</v>
      </c>
      <c r="D1346" s="3">
        <v>1</v>
      </c>
    </row>
    <row r="1347" spans="1:4" x14ac:dyDescent="0.3">
      <c r="A1347" t="s">
        <v>496</v>
      </c>
      <c r="B1347" s="3">
        <v>111</v>
      </c>
      <c r="C1347" s="3">
        <v>0</v>
      </c>
      <c r="D1347" s="3">
        <v>6</v>
      </c>
    </row>
    <row r="1348" spans="1:4" x14ac:dyDescent="0.3">
      <c r="A1348" t="s">
        <v>496</v>
      </c>
      <c r="B1348" s="3">
        <v>36</v>
      </c>
      <c r="C1348" s="3">
        <v>0</v>
      </c>
      <c r="D1348" s="3">
        <v>0</v>
      </c>
    </row>
    <row r="1349" spans="1:4" x14ac:dyDescent="0.3">
      <c r="A1349" t="s">
        <v>496</v>
      </c>
      <c r="B1349" s="3">
        <v>47</v>
      </c>
      <c r="C1349" s="3">
        <v>0</v>
      </c>
      <c r="D1349" s="3">
        <v>0</v>
      </c>
    </row>
    <row r="1350" spans="1:4" x14ac:dyDescent="0.3">
      <c r="A1350" t="s">
        <v>496</v>
      </c>
      <c r="B1350" s="3">
        <v>125</v>
      </c>
      <c r="C1350" s="3">
        <v>0</v>
      </c>
      <c r="D1350" s="3">
        <v>6</v>
      </c>
    </row>
    <row r="1351" spans="1:4" x14ac:dyDescent="0.3">
      <c r="A1351" t="s">
        <v>496</v>
      </c>
      <c r="B1351" s="3">
        <v>96</v>
      </c>
      <c r="C1351" s="3">
        <v>0</v>
      </c>
      <c r="D1351" s="3">
        <v>0</v>
      </c>
    </row>
    <row r="1352" spans="1:4" x14ac:dyDescent="0.3">
      <c r="A1352" t="s">
        <v>496</v>
      </c>
      <c r="B1352" s="3">
        <v>44</v>
      </c>
      <c r="C1352" s="3">
        <v>0</v>
      </c>
      <c r="D1352" s="3">
        <v>1</v>
      </c>
    </row>
    <row r="1353" spans="1:4" x14ac:dyDescent="0.3">
      <c r="A1353" t="s">
        <v>496</v>
      </c>
      <c r="B1353" s="3">
        <v>38</v>
      </c>
      <c r="C1353" s="3">
        <v>0</v>
      </c>
      <c r="D1353" s="3">
        <v>1</v>
      </c>
    </row>
    <row r="1354" spans="1:4" x14ac:dyDescent="0.3">
      <c r="A1354" t="s">
        <v>496</v>
      </c>
      <c r="B1354" s="3">
        <v>103</v>
      </c>
      <c r="C1354" s="3">
        <v>0</v>
      </c>
      <c r="D1354" s="3">
        <v>5</v>
      </c>
    </row>
    <row r="1355" spans="1:4" x14ac:dyDescent="0.3">
      <c r="A1355" t="s">
        <v>496</v>
      </c>
      <c r="B1355" s="3">
        <v>42</v>
      </c>
      <c r="C1355" s="3">
        <v>0</v>
      </c>
      <c r="D1355" s="3">
        <v>0</v>
      </c>
    </row>
    <row r="1356" spans="1:4" x14ac:dyDescent="0.3">
      <c r="A1356" t="s">
        <v>496</v>
      </c>
      <c r="B1356" s="3">
        <v>40</v>
      </c>
      <c r="C1356" s="3">
        <v>0</v>
      </c>
      <c r="D1356" s="3">
        <v>1</v>
      </c>
    </row>
    <row r="1357" spans="1:4" x14ac:dyDescent="0.3">
      <c r="A1357" t="s">
        <v>496</v>
      </c>
      <c r="B1357" s="3">
        <v>43</v>
      </c>
      <c r="C1357" s="3">
        <v>0</v>
      </c>
      <c r="D1357" s="3">
        <v>0</v>
      </c>
    </row>
    <row r="1358" spans="1:4" x14ac:dyDescent="0.3">
      <c r="A1358" t="s">
        <v>496</v>
      </c>
      <c r="B1358" s="3">
        <v>36</v>
      </c>
      <c r="C1358" s="3">
        <v>0</v>
      </c>
      <c r="D1358" s="3">
        <v>1</v>
      </c>
    </row>
    <row r="1359" spans="1:4" x14ac:dyDescent="0.3">
      <c r="A1359" t="s">
        <v>496</v>
      </c>
      <c r="B1359" s="3">
        <v>78</v>
      </c>
      <c r="C1359" s="3">
        <v>0</v>
      </c>
      <c r="D1359" s="3">
        <v>0</v>
      </c>
    </row>
    <row r="1360" spans="1:4" x14ac:dyDescent="0.3">
      <c r="A1360" t="s">
        <v>496</v>
      </c>
      <c r="B1360" s="3">
        <v>49</v>
      </c>
      <c r="C1360" s="3">
        <v>0</v>
      </c>
      <c r="D1360" s="3">
        <v>0</v>
      </c>
    </row>
    <row r="1361" spans="1:4" x14ac:dyDescent="0.3">
      <c r="A1361" t="s">
        <v>496</v>
      </c>
      <c r="B1361" s="3">
        <v>41</v>
      </c>
      <c r="C1361" s="3">
        <v>0</v>
      </c>
      <c r="D1361" s="3">
        <v>0</v>
      </c>
    </row>
    <row r="1362" spans="1:4" x14ac:dyDescent="0.3">
      <c r="A1362" t="s">
        <v>496</v>
      </c>
      <c r="B1362" s="3">
        <v>35</v>
      </c>
      <c r="C1362" s="3">
        <v>0</v>
      </c>
      <c r="D1362" s="3">
        <v>1</v>
      </c>
    </row>
    <row r="1363" spans="1:4" x14ac:dyDescent="0.3">
      <c r="A1363" t="s">
        <v>496</v>
      </c>
      <c r="B1363" s="3">
        <v>38</v>
      </c>
      <c r="C1363" s="3">
        <v>0</v>
      </c>
      <c r="D1363" s="3">
        <v>0</v>
      </c>
    </row>
    <row r="1364" spans="1:4" x14ac:dyDescent="0.3">
      <c r="A1364" t="s">
        <v>496</v>
      </c>
      <c r="B1364" s="3">
        <v>44</v>
      </c>
      <c r="C1364" s="3">
        <v>0</v>
      </c>
      <c r="D1364" s="3">
        <v>0</v>
      </c>
    </row>
    <row r="1365" spans="1:4" x14ac:dyDescent="0.3">
      <c r="A1365" t="s">
        <v>496</v>
      </c>
      <c r="B1365" s="3">
        <v>97</v>
      </c>
      <c r="C1365" s="3">
        <v>0</v>
      </c>
      <c r="D1365" s="3">
        <v>0</v>
      </c>
    </row>
    <row r="1366" spans="1:4" x14ac:dyDescent="0.3">
      <c r="A1366" t="s">
        <v>496</v>
      </c>
      <c r="B1366" s="3">
        <v>57</v>
      </c>
      <c r="C1366" s="3">
        <v>0</v>
      </c>
      <c r="D1366" s="3">
        <v>0</v>
      </c>
    </row>
    <row r="1367" spans="1:4" x14ac:dyDescent="0.3">
      <c r="A1367" t="s">
        <v>496</v>
      </c>
      <c r="B1367" s="3">
        <v>49</v>
      </c>
      <c r="C1367" s="3">
        <v>0</v>
      </c>
      <c r="D1367" s="3">
        <v>0</v>
      </c>
    </row>
    <row r="1368" spans="1:4" x14ac:dyDescent="0.3">
      <c r="A1368" t="s">
        <v>496</v>
      </c>
      <c r="B1368" s="3">
        <v>45</v>
      </c>
      <c r="C1368" s="3">
        <v>0</v>
      </c>
      <c r="D1368" s="3">
        <v>0</v>
      </c>
    </row>
    <row r="1369" spans="1:4" x14ac:dyDescent="0.3">
      <c r="A1369" t="s">
        <v>496</v>
      </c>
      <c r="B1369" s="3">
        <v>104</v>
      </c>
      <c r="C1369" s="3">
        <v>0</v>
      </c>
      <c r="D1369" s="3">
        <v>0</v>
      </c>
    </row>
    <row r="1370" spans="1:4" x14ac:dyDescent="0.3">
      <c r="A1370" t="s">
        <v>496</v>
      </c>
      <c r="B1370" s="3">
        <v>35</v>
      </c>
      <c r="C1370" s="3">
        <v>0</v>
      </c>
      <c r="D1370" s="3">
        <v>1</v>
      </c>
    </row>
    <row r="1371" spans="1:4" x14ac:dyDescent="0.3">
      <c r="A1371" t="s">
        <v>496</v>
      </c>
      <c r="B1371" s="3">
        <v>100</v>
      </c>
      <c r="C1371" s="3">
        <v>0</v>
      </c>
      <c r="D1371" s="3">
        <v>5</v>
      </c>
    </row>
    <row r="1372" spans="1:4" x14ac:dyDescent="0.3">
      <c r="A1372" t="s">
        <v>496</v>
      </c>
      <c r="B1372" s="3">
        <v>113</v>
      </c>
      <c r="C1372" s="3">
        <v>0</v>
      </c>
      <c r="D1372" s="3">
        <v>5</v>
      </c>
    </row>
    <row r="1373" spans="1:4" x14ac:dyDescent="0.3">
      <c r="A1373" t="s">
        <v>496</v>
      </c>
      <c r="B1373" s="3">
        <v>115</v>
      </c>
      <c r="C1373" s="3">
        <v>0</v>
      </c>
      <c r="D1373" s="3">
        <v>5</v>
      </c>
    </row>
    <row r="1374" spans="1:4" x14ac:dyDescent="0.3">
      <c r="A1374" t="s">
        <v>496</v>
      </c>
      <c r="B1374" s="3">
        <v>103</v>
      </c>
      <c r="C1374" s="3">
        <v>0</v>
      </c>
      <c r="D1374" s="3">
        <v>5</v>
      </c>
    </row>
    <row r="1375" spans="1:4" x14ac:dyDescent="0.3">
      <c r="A1375" t="s">
        <v>496</v>
      </c>
      <c r="B1375" s="3">
        <v>115</v>
      </c>
      <c r="C1375" s="3">
        <v>0</v>
      </c>
      <c r="D1375" s="3">
        <v>5</v>
      </c>
    </row>
    <row r="1376" spans="1:4" x14ac:dyDescent="0.3">
      <c r="A1376" t="s">
        <v>496</v>
      </c>
      <c r="B1376" s="3">
        <v>106</v>
      </c>
      <c r="C1376" s="3">
        <v>0</v>
      </c>
      <c r="D1376" s="3">
        <v>0</v>
      </c>
    </row>
    <row r="1377" spans="1:4" x14ac:dyDescent="0.3">
      <c r="A1377" t="s">
        <v>496</v>
      </c>
      <c r="B1377" s="3">
        <v>107</v>
      </c>
      <c r="C1377" s="3">
        <v>0</v>
      </c>
      <c r="D1377" s="3">
        <v>6</v>
      </c>
    </row>
    <row r="1378" spans="1:4" x14ac:dyDescent="0.3">
      <c r="A1378" t="s">
        <v>496</v>
      </c>
      <c r="B1378" s="3">
        <v>113</v>
      </c>
      <c r="C1378" s="3">
        <v>0</v>
      </c>
      <c r="D1378" s="3">
        <v>5</v>
      </c>
    </row>
    <row r="1379" spans="1:4" x14ac:dyDescent="0.3">
      <c r="A1379" t="s">
        <v>496</v>
      </c>
      <c r="B1379" s="3">
        <v>80</v>
      </c>
      <c r="C1379" s="3">
        <v>0</v>
      </c>
      <c r="D1379" s="3">
        <v>0</v>
      </c>
    </row>
    <row r="1380" spans="1:4" x14ac:dyDescent="0.3">
      <c r="A1380" t="s">
        <v>496</v>
      </c>
      <c r="B1380" s="3">
        <v>43</v>
      </c>
      <c r="C1380" s="3">
        <v>0</v>
      </c>
      <c r="D1380" s="3">
        <v>0</v>
      </c>
    </row>
    <row r="1381" spans="1:4" x14ac:dyDescent="0.3">
      <c r="A1381" t="s">
        <v>496</v>
      </c>
      <c r="B1381" s="3">
        <v>42</v>
      </c>
      <c r="C1381" s="3">
        <v>0</v>
      </c>
      <c r="D1381" s="3">
        <v>0</v>
      </c>
    </row>
    <row r="1382" spans="1:4" x14ac:dyDescent="0.3">
      <c r="A1382" t="s">
        <v>736</v>
      </c>
      <c r="B1382" s="3">
        <v>1939</v>
      </c>
      <c r="C1382" s="3">
        <v>0</v>
      </c>
      <c r="D1382" s="3">
        <v>2</v>
      </c>
    </row>
    <row r="1383" spans="1:4" x14ac:dyDescent="0.3">
      <c r="A1383" t="s">
        <v>496</v>
      </c>
      <c r="B1383" s="3">
        <v>116</v>
      </c>
      <c r="C1383" s="3">
        <v>0</v>
      </c>
      <c r="D1383" s="3">
        <v>0</v>
      </c>
    </row>
    <row r="1384" spans="1:4" x14ac:dyDescent="0.3">
      <c r="A1384" t="s">
        <v>496</v>
      </c>
      <c r="B1384" s="3">
        <v>106</v>
      </c>
      <c r="C1384" s="3">
        <v>0</v>
      </c>
      <c r="D1384" s="3">
        <v>5</v>
      </c>
    </row>
    <row r="1385" spans="1:4" x14ac:dyDescent="0.3">
      <c r="A1385" t="s">
        <v>496</v>
      </c>
      <c r="B1385" s="3">
        <v>106</v>
      </c>
      <c r="C1385" s="3">
        <v>0</v>
      </c>
      <c r="D1385" s="3">
        <v>5</v>
      </c>
    </row>
    <row r="1386" spans="1:4" x14ac:dyDescent="0.3">
      <c r="A1386" t="s">
        <v>496</v>
      </c>
      <c r="B1386" s="3">
        <v>39</v>
      </c>
      <c r="C1386" s="3">
        <v>0</v>
      </c>
      <c r="D1386" s="3">
        <v>0</v>
      </c>
    </row>
    <row r="1387" spans="1:4" x14ac:dyDescent="0.3">
      <c r="A1387" t="s">
        <v>496</v>
      </c>
      <c r="B1387" s="3">
        <v>53</v>
      </c>
      <c r="C1387" s="3">
        <v>0</v>
      </c>
      <c r="D1387" s="3">
        <v>0</v>
      </c>
    </row>
    <row r="1388" spans="1:4" x14ac:dyDescent="0.3">
      <c r="A1388" t="s">
        <v>496</v>
      </c>
      <c r="B1388" s="3">
        <v>56</v>
      </c>
      <c r="C1388" s="3">
        <v>0</v>
      </c>
      <c r="D1388" s="3">
        <v>0</v>
      </c>
    </row>
    <row r="1389" spans="1:4" x14ac:dyDescent="0.3">
      <c r="A1389" t="s">
        <v>491</v>
      </c>
      <c r="B1389" s="3">
        <v>53</v>
      </c>
      <c r="C1389" s="3">
        <v>0</v>
      </c>
      <c r="D1389" s="3">
        <v>1</v>
      </c>
    </row>
    <row r="1390" spans="1:4" x14ac:dyDescent="0.3">
      <c r="A1390" t="s">
        <v>491</v>
      </c>
      <c r="B1390" s="3">
        <v>12</v>
      </c>
      <c r="C1390" s="3">
        <v>0</v>
      </c>
      <c r="D1390" s="3">
        <v>1</v>
      </c>
    </row>
    <row r="1391" spans="1:4" x14ac:dyDescent="0.3">
      <c r="A1391" t="s">
        <v>491</v>
      </c>
      <c r="B1391" s="3">
        <v>8</v>
      </c>
      <c r="C1391" s="3">
        <v>0</v>
      </c>
      <c r="D1391" s="3">
        <v>1</v>
      </c>
    </row>
    <row r="1392" spans="1:4" x14ac:dyDescent="0.3">
      <c r="A1392" t="s">
        <v>491</v>
      </c>
      <c r="B1392" s="3">
        <v>7</v>
      </c>
      <c r="C1392" s="3">
        <v>0</v>
      </c>
      <c r="D1392" s="3">
        <v>1</v>
      </c>
    </row>
    <row r="1393" spans="1:4" x14ac:dyDescent="0.3">
      <c r="A1393" t="s">
        <v>491</v>
      </c>
      <c r="B1393" s="3">
        <v>46</v>
      </c>
      <c r="C1393" s="3">
        <v>0</v>
      </c>
      <c r="D1393" s="3">
        <v>1</v>
      </c>
    </row>
    <row r="1394" spans="1:4" x14ac:dyDescent="0.3">
      <c r="A1394" t="s">
        <v>491</v>
      </c>
      <c r="B1394" s="3">
        <v>6</v>
      </c>
      <c r="C1394" s="3">
        <v>0</v>
      </c>
      <c r="D1394" s="3">
        <v>1</v>
      </c>
    </row>
    <row r="1395" spans="1:4" x14ac:dyDescent="0.3">
      <c r="A1395" t="s">
        <v>491</v>
      </c>
      <c r="B1395" s="3">
        <v>17</v>
      </c>
      <c r="C1395" s="3">
        <v>0</v>
      </c>
      <c r="D1395" s="3">
        <v>1</v>
      </c>
    </row>
    <row r="1396" spans="1:4" x14ac:dyDescent="0.3">
      <c r="A1396" t="s">
        <v>491</v>
      </c>
      <c r="B1396" s="3">
        <v>7</v>
      </c>
      <c r="C1396" s="3">
        <v>0</v>
      </c>
      <c r="D1396" s="3">
        <v>1</v>
      </c>
    </row>
    <row r="1397" spans="1:4" x14ac:dyDescent="0.3">
      <c r="A1397" t="s">
        <v>491</v>
      </c>
      <c r="B1397" s="3">
        <v>7</v>
      </c>
      <c r="C1397" s="3">
        <v>0</v>
      </c>
      <c r="D1397" s="3">
        <v>1</v>
      </c>
    </row>
    <row r="1398" spans="1:4" x14ac:dyDescent="0.3">
      <c r="A1398" t="s">
        <v>491</v>
      </c>
      <c r="B1398" s="3">
        <v>5</v>
      </c>
      <c r="C1398" s="3">
        <v>0</v>
      </c>
      <c r="D1398" s="3">
        <v>1</v>
      </c>
    </row>
    <row r="1399" spans="1:4" x14ac:dyDescent="0.3">
      <c r="A1399" t="s">
        <v>491</v>
      </c>
      <c r="B1399" s="3">
        <v>12</v>
      </c>
      <c r="C1399" s="3">
        <v>0</v>
      </c>
      <c r="D1399" s="3">
        <v>1</v>
      </c>
    </row>
    <row r="1400" spans="1:4" x14ac:dyDescent="0.3">
      <c r="A1400" t="s">
        <v>491</v>
      </c>
      <c r="B1400" s="3">
        <v>28</v>
      </c>
      <c r="C1400" s="3">
        <v>0</v>
      </c>
      <c r="D1400" s="3">
        <v>1</v>
      </c>
    </row>
    <row r="1401" spans="1:4" x14ac:dyDescent="0.3">
      <c r="A1401" t="s">
        <v>491</v>
      </c>
      <c r="B1401" s="3">
        <v>5</v>
      </c>
      <c r="C1401" s="3">
        <v>0</v>
      </c>
      <c r="D1401" s="3">
        <v>1</v>
      </c>
    </row>
    <row r="1402" spans="1:4" x14ac:dyDescent="0.3">
      <c r="A1402" t="s">
        <v>491</v>
      </c>
      <c r="B1402" s="3">
        <v>14</v>
      </c>
      <c r="C1402" s="3">
        <v>0</v>
      </c>
      <c r="D1402" s="3">
        <v>1</v>
      </c>
    </row>
    <row r="1403" spans="1:4" x14ac:dyDescent="0.3">
      <c r="A1403" t="s">
        <v>491</v>
      </c>
      <c r="B1403" s="3">
        <v>51</v>
      </c>
      <c r="C1403" s="3">
        <v>0</v>
      </c>
      <c r="D1403" s="3">
        <v>1</v>
      </c>
    </row>
    <row r="1404" spans="1:4" x14ac:dyDescent="0.3">
      <c r="A1404" t="s">
        <v>491</v>
      </c>
      <c r="B1404" s="3">
        <v>7</v>
      </c>
      <c r="C1404" s="3">
        <v>0</v>
      </c>
      <c r="D1404" s="3">
        <v>1</v>
      </c>
    </row>
    <row r="1405" spans="1:4" x14ac:dyDescent="0.3">
      <c r="A1405" t="s">
        <v>491</v>
      </c>
      <c r="B1405" s="3">
        <v>58</v>
      </c>
      <c r="C1405" s="3">
        <v>0</v>
      </c>
      <c r="D1405" s="3">
        <v>1</v>
      </c>
    </row>
    <row r="1406" spans="1:4" x14ac:dyDescent="0.3">
      <c r="A1406" t="s">
        <v>491</v>
      </c>
      <c r="B1406" s="3">
        <v>8</v>
      </c>
      <c r="C1406" s="3">
        <v>0</v>
      </c>
      <c r="D1406" s="3">
        <v>4</v>
      </c>
    </row>
    <row r="1407" spans="1:4" x14ac:dyDescent="0.3">
      <c r="A1407" t="s">
        <v>491</v>
      </c>
      <c r="B1407" s="3">
        <v>7</v>
      </c>
      <c r="C1407" s="3">
        <v>0</v>
      </c>
      <c r="D1407" s="3">
        <v>4</v>
      </c>
    </row>
    <row r="1408" spans="1:4" x14ac:dyDescent="0.3">
      <c r="A1408" t="s">
        <v>491</v>
      </c>
      <c r="B1408" s="3">
        <v>29</v>
      </c>
      <c r="C1408" s="3">
        <v>0</v>
      </c>
      <c r="D1408" s="3">
        <v>5</v>
      </c>
    </row>
    <row r="1409" spans="1:4" x14ac:dyDescent="0.3">
      <c r="A1409" t="s">
        <v>491</v>
      </c>
      <c r="B1409" s="3">
        <v>43</v>
      </c>
      <c r="C1409" s="3">
        <v>0</v>
      </c>
      <c r="D1409" s="3">
        <v>5</v>
      </c>
    </row>
    <row r="1410" spans="1:4" x14ac:dyDescent="0.3">
      <c r="A1410" t="s">
        <v>491</v>
      </c>
      <c r="B1410" s="3">
        <v>54</v>
      </c>
      <c r="C1410" s="3">
        <v>0</v>
      </c>
      <c r="D1410" s="3">
        <v>1</v>
      </c>
    </row>
    <row r="1411" spans="1:4" x14ac:dyDescent="0.3">
      <c r="A1411" t="s">
        <v>491</v>
      </c>
      <c r="B1411" s="3">
        <v>75</v>
      </c>
      <c r="C1411" s="3">
        <v>0</v>
      </c>
      <c r="D1411" s="3">
        <v>5</v>
      </c>
    </row>
    <row r="1412" spans="1:4" x14ac:dyDescent="0.3">
      <c r="A1412" t="s">
        <v>491</v>
      </c>
      <c r="B1412" s="3">
        <v>35</v>
      </c>
      <c r="C1412" s="3">
        <v>0</v>
      </c>
      <c r="D1412" s="3">
        <v>5</v>
      </c>
    </row>
    <row r="1413" spans="1:4" x14ac:dyDescent="0.3">
      <c r="A1413" t="s">
        <v>727</v>
      </c>
      <c r="B1413" s="3">
        <v>5</v>
      </c>
      <c r="C1413" s="3">
        <v>0</v>
      </c>
      <c r="D1413" s="3">
        <v>1</v>
      </c>
    </row>
    <row r="1414" spans="1:4" x14ac:dyDescent="0.3">
      <c r="A1414" t="s">
        <v>727</v>
      </c>
      <c r="B1414" s="3">
        <v>4</v>
      </c>
      <c r="C1414" s="3">
        <v>0</v>
      </c>
      <c r="D1414" s="3">
        <v>1</v>
      </c>
    </row>
    <row r="1415" spans="1:4" x14ac:dyDescent="0.3">
      <c r="A1415" t="s">
        <v>727</v>
      </c>
      <c r="B1415" s="3">
        <v>22</v>
      </c>
      <c r="C1415" s="3">
        <v>0</v>
      </c>
      <c r="D1415" s="3">
        <v>1</v>
      </c>
    </row>
    <row r="1416" spans="1:4" x14ac:dyDescent="0.3">
      <c r="A1416" t="s">
        <v>727</v>
      </c>
      <c r="B1416" s="3">
        <v>10</v>
      </c>
      <c r="C1416" s="3">
        <v>0</v>
      </c>
      <c r="D1416" s="3">
        <v>1</v>
      </c>
    </row>
    <row r="1417" spans="1:4" x14ac:dyDescent="0.3">
      <c r="A1417" t="s">
        <v>727</v>
      </c>
      <c r="B1417" s="3">
        <v>4</v>
      </c>
      <c r="C1417" s="3">
        <v>0</v>
      </c>
      <c r="D1417" s="3">
        <v>1</v>
      </c>
    </row>
    <row r="1418" spans="1:4" x14ac:dyDescent="0.3">
      <c r="A1418" t="s">
        <v>727</v>
      </c>
      <c r="B1418" s="3">
        <v>10</v>
      </c>
      <c r="C1418" s="3">
        <v>0</v>
      </c>
      <c r="D1418" s="3">
        <v>1</v>
      </c>
    </row>
    <row r="1419" spans="1:4" x14ac:dyDescent="0.3">
      <c r="A1419" t="s">
        <v>727</v>
      </c>
      <c r="B1419" s="3">
        <v>4</v>
      </c>
      <c r="C1419" s="3">
        <v>0</v>
      </c>
      <c r="D1419" s="3">
        <v>1</v>
      </c>
    </row>
    <row r="1420" spans="1:4" x14ac:dyDescent="0.3">
      <c r="A1420" t="s">
        <v>727</v>
      </c>
      <c r="B1420" s="3">
        <v>8</v>
      </c>
      <c r="C1420" s="3">
        <v>0</v>
      </c>
      <c r="D1420" s="3">
        <v>1</v>
      </c>
    </row>
    <row r="1421" spans="1:4" x14ac:dyDescent="0.3">
      <c r="A1421" t="s">
        <v>727</v>
      </c>
      <c r="B1421" s="3">
        <v>4</v>
      </c>
      <c r="C1421" s="3">
        <v>0</v>
      </c>
      <c r="D1421" s="3">
        <v>1</v>
      </c>
    </row>
    <row r="1422" spans="1:4" x14ac:dyDescent="0.3">
      <c r="A1422" t="s">
        <v>727</v>
      </c>
      <c r="B1422" s="3">
        <v>33</v>
      </c>
      <c r="C1422" s="3">
        <v>0</v>
      </c>
      <c r="D1422" s="3">
        <v>1</v>
      </c>
    </row>
    <row r="1423" spans="1:4" x14ac:dyDescent="0.3">
      <c r="A1423" t="s">
        <v>727</v>
      </c>
      <c r="B1423" s="3">
        <v>31</v>
      </c>
      <c r="C1423" s="3">
        <v>0</v>
      </c>
      <c r="D1423" s="3">
        <v>1</v>
      </c>
    </row>
    <row r="1424" spans="1:4" x14ac:dyDescent="0.3">
      <c r="A1424" t="s">
        <v>727</v>
      </c>
      <c r="B1424" s="3">
        <v>9</v>
      </c>
      <c r="C1424" s="3">
        <v>0</v>
      </c>
      <c r="D1424" s="3">
        <v>1</v>
      </c>
    </row>
    <row r="1425" spans="1:4" x14ac:dyDescent="0.3">
      <c r="A1425" t="s">
        <v>727</v>
      </c>
      <c r="B1425" s="3">
        <v>5</v>
      </c>
      <c r="C1425" s="3">
        <v>0</v>
      </c>
      <c r="D1425" s="3">
        <v>1</v>
      </c>
    </row>
    <row r="1426" spans="1:4" x14ac:dyDescent="0.3">
      <c r="A1426" t="s">
        <v>727</v>
      </c>
      <c r="B1426" s="3">
        <v>21</v>
      </c>
      <c r="C1426" s="3">
        <v>0</v>
      </c>
      <c r="D1426" s="3">
        <v>1</v>
      </c>
    </row>
    <row r="1427" spans="1:4" x14ac:dyDescent="0.3">
      <c r="A1427" t="s">
        <v>727</v>
      </c>
      <c r="B1427" s="3">
        <v>10</v>
      </c>
      <c r="C1427" s="3">
        <v>0</v>
      </c>
      <c r="D1427" s="3">
        <v>1</v>
      </c>
    </row>
    <row r="1428" spans="1:4" x14ac:dyDescent="0.3">
      <c r="A1428" t="s">
        <v>727</v>
      </c>
      <c r="B1428" s="3">
        <v>4</v>
      </c>
      <c r="C1428" s="3">
        <v>0</v>
      </c>
      <c r="D1428" s="3">
        <v>1</v>
      </c>
    </row>
    <row r="1429" spans="1:4" x14ac:dyDescent="0.3">
      <c r="A1429" t="s">
        <v>727</v>
      </c>
      <c r="B1429" s="3">
        <v>4</v>
      </c>
      <c r="C1429" s="3">
        <v>0</v>
      </c>
      <c r="D1429" s="3">
        <v>1</v>
      </c>
    </row>
    <row r="1430" spans="1:4" x14ac:dyDescent="0.3">
      <c r="A1430" t="s">
        <v>727</v>
      </c>
      <c r="B1430" s="3">
        <v>7</v>
      </c>
      <c r="C1430" s="3">
        <v>0</v>
      </c>
      <c r="D1430" s="3">
        <v>1</v>
      </c>
    </row>
    <row r="1431" spans="1:4" x14ac:dyDescent="0.3">
      <c r="A1431" t="s">
        <v>727</v>
      </c>
      <c r="B1431" s="3">
        <v>4</v>
      </c>
      <c r="C1431" s="3">
        <v>0</v>
      </c>
      <c r="D1431" s="3">
        <v>1</v>
      </c>
    </row>
    <row r="1432" spans="1:4" x14ac:dyDescent="0.3">
      <c r="A1432" t="s">
        <v>727</v>
      </c>
      <c r="B1432" s="3">
        <v>6</v>
      </c>
      <c r="C1432" s="3">
        <v>0</v>
      </c>
      <c r="D1432" s="3">
        <v>1</v>
      </c>
    </row>
    <row r="1433" spans="1:4" x14ac:dyDescent="0.3">
      <c r="A1433" t="s">
        <v>727</v>
      </c>
      <c r="B1433" s="3">
        <v>34</v>
      </c>
      <c r="C1433" s="3">
        <v>0</v>
      </c>
      <c r="D1433" s="3">
        <v>1</v>
      </c>
    </row>
    <row r="1434" spans="1:4" x14ac:dyDescent="0.3">
      <c r="A1434" t="s">
        <v>727</v>
      </c>
      <c r="B1434" s="3">
        <v>3</v>
      </c>
      <c r="C1434" s="3">
        <v>0</v>
      </c>
      <c r="D1434" s="3">
        <v>1</v>
      </c>
    </row>
    <row r="1435" spans="1:4" x14ac:dyDescent="0.3">
      <c r="A1435" t="s">
        <v>727</v>
      </c>
      <c r="B1435" s="3">
        <v>3</v>
      </c>
      <c r="C1435" s="3">
        <v>0</v>
      </c>
      <c r="D1435" s="3">
        <v>1</v>
      </c>
    </row>
    <row r="1436" spans="1:4" x14ac:dyDescent="0.3">
      <c r="A1436" t="s">
        <v>727</v>
      </c>
      <c r="B1436" s="3">
        <v>11</v>
      </c>
      <c r="C1436" s="3">
        <v>0</v>
      </c>
      <c r="D1436" s="3">
        <v>1</v>
      </c>
    </row>
    <row r="1437" spans="1:4" x14ac:dyDescent="0.3">
      <c r="A1437" t="s">
        <v>727</v>
      </c>
      <c r="B1437" s="3">
        <v>53</v>
      </c>
      <c r="C1437" s="3">
        <v>0</v>
      </c>
      <c r="D1437" s="3">
        <v>1</v>
      </c>
    </row>
    <row r="1438" spans="1:4" x14ac:dyDescent="0.3">
      <c r="A1438" t="s">
        <v>727</v>
      </c>
      <c r="B1438" s="3">
        <v>15</v>
      </c>
      <c r="C1438" s="3">
        <v>0</v>
      </c>
      <c r="D1438" s="3">
        <v>1</v>
      </c>
    </row>
    <row r="1439" spans="1:4" x14ac:dyDescent="0.3">
      <c r="A1439" t="s">
        <v>727</v>
      </c>
      <c r="B1439" s="3">
        <v>11</v>
      </c>
      <c r="C1439" s="3">
        <v>0</v>
      </c>
      <c r="D1439" s="3">
        <v>1</v>
      </c>
    </row>
    <row r="1440" spans="1:4" x14ac:dyDescent="0.3">
      <c r="A1440" t="s">
        <v>727</v>
      </c>
      <c r="B1440" s="3">
        <v>13</v>
      </c>
      <c r="C1440" s="3">
        <v>0</v>
      </c>
      <c r="D1440" s="3">
        <v>1</v>
      </c>
    </row>
    <row r="1441" spans="1:4" x14ac:dyDescent="0.3">
      <c r="A1441" t="s">
        <v>727</v>
      </c>
      <c r="B1441" s="3">
        <v>4</v>
      </c>
      <c r="C1441" s="3">
        <v>0</v>
      </c>
      <c r="D1441" s="3">
        <v>1</v>
      </c>
    </row>
    <row r="1442" spans="1:4" x14ac:dyDescent="0.3">
      <c r="A1442" t="s">
        <v>736</v>
      </c>
      <c r="B1442" s="3">
        <v>63</v>
      </c>
      <c r="C1442" s="3">
        <v>0</v>
      </c>
      <c r="D1442" s="3">
        <v>1</v>
      </c>
    </row>
    <row r="1443" spans="1:4" x14ac:dyDescent="0.3">
      <c r="A1443" t="s">
        <v>736</v>
      </c>
      <c r="B1443" s="3">
        <v>30</v>
      </c>
      <c r="C1443" s="3">
        <v>0</v>
      </c>
      <c r="D1443" s="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
  <sheetViews>
    <sheetView zoomScaleNormal="100" workbookViewId="0"/>
  </sheetViews>
  <sheetFormatPr defaultColWidth="9.109375" defaultRowHeight="14.4" x14ac:dyDescent="0.3"/>
  <cols>
    <col min="1" max="1" width="12.88671875" style="31" bestFit="1" customWidth="1"/>
    <col min="2" max="21" width="10.6640625" style="31" customWidth="1"/>
    <col min="22" max="16384" width="9.109375" style="31"/>
  </cols>
  <sheetData>
    <row r="1" spans="1:21" ht="23.4" x14ac:dyDescent="0.45">
      <c r="A1" s="26"/>
      <c r="B1" s="33" t="s">
        <v>780</v>
      </c>
      <c r="C1" s="26"/>
      <c r="D1" s="26"/>
      <c r="E1" s="26"/>
      <c r="F1" s="26"/>
      <c r="G1" s="26"/>
      <c r="H1" s="26"/>
      <c r="I1" s="26"/>
      <c r="J1" s="26"/>
      <c r="K1" s="26"/>
      <c r="L1" s="26"/>
      <c r="M1" s="26"/>
      <c r="N1" s="26"/>
      <c r="O1" s="26"/>
      <c r="P1" s="26"/>
      <c r="Q1" s="26"/>
      <c r="R1" s="26"/>
      <c r="S1" s="26"/>
      <c r="T1" s="26"/>
      <c r="U1" s="26"/>
    </row>
    <row r="2" spans="1:21" x14ac:dyDescent="0.3">
      <c r="A2" s="26" t="s">
        <v>763</v>
      </c>
      <c r="B2" s="26">
        <v>1998</v>
      </c>
      <c r="C2" s="26">
        <v>1999</v>
      </c>
      <c r="D2" s="26">
        <v>2000</v>
      </c>
      <c r="E2" s="26">
        <v>2001</v>
      </c>
      <c r="F2" s="26">
        <v>2002</v>
      </c>
      <c r="G2" s="26">
        <v>2003</v>
      </c>
      <c r="H2" s="26">
        <v>2004</v>
      </c>
      <c r="I2" s="26">
        <v>2005</v>
      </c>
      <c r="J2" s="26">
        <v>2006</v>
      </c>
      <c r="K2" s="26">
        <v>2007</v>
      </c>
      <c r="L2" s="26">
        <v>2008</v>
      </c>
      <c r="M2" s="26">
        <v>2009</v>
      </c>
      <c r="N2" s="26">
        <v>2010</v>
      </c>
      <c r="O2" s="26">
        <v>2011</v>
      </c>
      <c r="P2" s="26">
        <v>2012</v>
      </c>
      <c r="Q2" s="26">
        <v>2013</v>
      </c>
      <c r="R2" s="26">
        <v>2014</v>
      </c>
      <c r="S2" s="26">
        <v>2015</v>
      </c>
      <c r="T2" s="26">
        <v>2016</v>
      </c>
      <c r="U2" s="26">
        <v>2017</v>
      </c>
    </row>
    <row r="3" spans="1:21" x14ac:dyDescent="0.3">
      <c r="A3" s="31" t="s">
        <v>0</v>
      </c>
      <c r="B3" s="35">
        <v>0.37230215827338126</v>
      </c>
      <c r="C3" s="35">
        <v>0.4643188137164041</v>
      </c>
      <c r="D3" s="35">
        <v>0.50125733445096388</v>
      </c>
      <c r="E3" s="35">
        <v>0.50418760469011725</v>
      </c>
      <c r="F3" s="35">
        <v>0.58634538152610438</v>
      </c>
      <c r="G3" s="35">
        <v>0.55706304868316048</v>
      </c>
      <c r="H3" s="35">
        <v>0.62228654124457317</v>
      </c>
      <c r="I3" s="35">
        <v>0.58271236959761552</v>
      </c>
      <c r="J3" s="35">
        <v>0.58732737611697805</v>
      </c>
      <c r="K3" s="35">
        <v>0.66479550922213304</v>
      </c>
      <c r="L3" s="35">
        <v>0.6070866141732284</v>
      </c>
      <c r="M3" s="35">
        <v>0.58677685950413216</v>
      </c>
      <c r="N3" s="35">
        <v>0.63575605680868841</v>
      </c>
      <c r="O3" s="35">
        <v>0.7126805778491172</v>
      </c>
      <c r="P3" s="35">
        <v>0.70621468926553665</v>
      </c>
      <c r="Q3" s="35">
        <v>0.72337042925278217</v>
      </c>
      <c r="R3" s="35">
        <v>0.82560706401766015</v>
      </c>
      <c r="S3" s="35">
        <v>0.93338008415147267</v>
      </c>
      <c r="T3" s="35">
        <v>0.93958333333333333</v>
      </c>
      <c r="U3" s="35">
        <v>0.95886312640239346</v>
      </c>
    </row>
    <row r="4" spans="1:21" x14ac:dyDescent="0.3">
      <c r="A4" s="31" t="s">
        <v>1</v>
      </c>
      <c r="B4" s="35">
        <v>1.4847122302158273</v>
      </c>
      <c r="C4" s="35">
        <v>1.4911955514365154</v>
      </c>
      <c r="D4" s="35">
        <v>1.6420787929589271</v>
      </c>
      <c r="E4" s="35">
        <v>1.6515912897822447</v>
      </c>
      <c r="F4" s="35">
        <v>1.6313253012048192</v>
      </c>
      <c r="G4" s="35">
        <v>1.6201117318435754</v>
      </c>
      <c r="H4" s="35">
        <v>1.5911722141823443</v>
      </c>
      <c r="I4" s="35">
        <v>1.5991058122205661</v>
      </c>
      <c r="J4" s="35">
        <v>1.6580016246953695</v>
      </c>
      <c r="K4" s="35">
        <v>1.5485164394546911</v>
      </c>
      <c r="L4" s="35">
        <v>1.799212598425197</v>
      </c>
      <c r="M4" s="35">
        <v>1.8231404958677686</v>
      </c>
      <c r="N4" s="35">
        <v>1.8471177944862154</v>
      </c>
      <c r="O4" s="35">
        <v>1.7383627608346708</v>
      </c>
      <c r="P4" s="35">
        <v>1.8046811945117029</v>
      </c>
      <c r="Q4" s="35">
        <v>1.7949125596184419</v>
      </c>
      <c r="R4" s="35">
        <v>1.9565857247976453</v>
      </c>
      <c r="S4" s="35">
        <v>1.7896213183730716</v>
      </c>
      <c r="T4" s="35">
        <v>1.8256944444444445</v>
      </c>
      <c r="U4" s="35">
        <v>1.4869109947643979</v>
      </c>
    </row>
    <row r="5" spans="1:21" x14ac:dyDescent="0.3">
      <c r="A5" s="31" t="s">
        <v>43</v>
      </c>
      <c r="B5" s="35">
        <v>1.0773381294964028</v>
      </c>
      <c r="C5" s="35">
        <v>1.0871177015755329</v>
      </c>
      <c r="D5" s="35">
        <v>1.0704107292539815</v>
      </c>
      <c r="E5" s="35">
        <v>1.0745393634840872</v>
      </c>
      <c r="F5" s="35">
        <v>1.0875502008032127</v>
      </c>
      <c r="G5" s="35">
        <v>1.1229050279329611</v>
      </c>
      <c r="H5" s="35">
        <v>1.1179450072358901</v>
      </c>
      <c r="I5" s="35">
        <v>1.1266766020864381</v>
      </c>
      <c r="J5" s="35">
        <v>1.2177091795288384</v>
      </c>
      <c r="K5" s="35">
        <v>1.1700080192461908</v>
      </c>
      <c r="L5" s="35">
        <v>1.2133858267716535</v>
      </c>
      <c r="M5" s="35">
        <v>1.2289256198347109</v>
      </c>
      <c r="N5" s="35">
        <v>1.2046783625730992</v>
      </c>
      <c r="O5" s="35">
        <v>1.247191011235955</v>
      </c>
      <c r="P5" s="35">
        <v>1.1904761904761905</v>
      </c>
      <c r="Q5" s="35">
        <v>1.1971383147853736</v>
      </c>
      <c r="R5" s="35">
        <v>1.1434878587196469</v>
      </c>
      <c r="S5" s="35">
        <v>1.0764375876577841</v>
      </c>
      <c r="T5" s="35">
        <v>1.1722222222222223</v>
      </c>
      <c r="U5" s="35">
        <v>1.1892296185489903</v>
      </c>
    </row>
    <row r="10" spans="1:21" ht="23.4" x14ac:dyDescent="0.45">
      <c r="A10" s="26"/>
      <c r="B10" s="33" t="s">
        <v>781</v>
      </c>
      <c r="C10" s="26"/>
      <c r="D10" s="26"/>
      <c r="E10" s="26"/>
      <c r="F10" s="26"/>
      <c r="G10" s="26"/>
      <c r="H10" s="26"/>
      <c r="I10" s="26"/>
      <c r="J10" s="26"/>
      <c r="K10" s="26"/>
      <c r="L10" s="26"/>
      <c r="M10" s="26"/>
      <c r="N10" s="26"/>
      <c r="O10" s="26"/>
      <c r="P10" s="26"/>
      <c r="Q10" s="26"/>
      <c r="R10" s="26"/>
      <c r="S10" s="26"/>
      <c r="T10" s="26"/>
      <c r="U10" s="26"/>
    </row>
    <row r="11" spans="1:21" x14ac:dyDescent="0.3">
      <c r="A11" s="26" t="s">
        <v>763</v>
      </c>
      <c r="B11" s="26">
        <v>1998</v>
      </c>
      <c r="C11" s="26">
        <v>1999</v>
      </c>
      <c r="D11" s="26">
        <v>2000</v>
      </c>
      <c r="E11" s="26">
        <v>2001</v>
      </c>
      <c r="F11" s="26">
        <v>2002</v>
      </c>
      <c r="G11" s="26">
        <v>2003</v>
      </c>
      <c r="H11" s="26">
        <v>2004</v>
      </c>
      <c r="I11" s="26">
        <v>2005</v>
      </c>
      <c r="J11" s="26">
        <v>2006</v>
      </c>
      <c r="K11" s="26">
        <v>2007</v>
      </c>
      <c r="L11" s="26">
        <v>2008</v>
      </c>
      <c r="M11" s="26">
        <v>2009</v>
      </c>
      <c r="N11" s="26">
        <v>2010</v>
      </c>
      <c r="O11" s="26">
        <v>2011</v>
      </c>
      <c r="P11" s="26">
        <v>2012</v>
      </c>
      <c r="Q11" s="26">
        <v>2013</v>
      </c>
      <c r="R11" s="26">
        <v>2014</v>
      </c>
      <c r="S11" s="26">
        <v>2015</v>
      </c>
      <c r="T11" s="26">
        <v>2016</v>
      </c>
      <c r="U11" s="26">
        <v>2017</v>
      </c>
    </row>
    <row r="12" spans="1:21" x14ac:dyDescent="0.3">
      <c r="A12" s="31" t="s">
        <v>0</v>
      </c>
      <c r="B12" s="35">
        <v>1.0485355648535564</v>
      </c>
      <c r="C12" s="35">
        <v>0.81840193704600483</v>
      </c>
      <c r="D12" s="35">
        <v>0.8980237154150198</v>
      </c>
      <c r="E12" s="35">
        <v>0.95993458708094836</v>
      </c>
      <c r="F12" s="35">
        <v>1.1078037007240547</v>
      </c>
      <c r="G12" s="35">
        <v>0.92827004219409281</v>
      </c>
      <c r="H12" s="35">
        <v>0.96134020618556704</v>
      </c>
      <c r="I12" s="35">
        <v>1.0323679727427599</v>
      </c>
      <c r="J12" s="35">
        <v>0.95708154506437759</v>
      </c>
      <c r="K12" s="35">
        <v>1.0445912469033856</v>
      </c>
      <c r="L12" s="35">
        <v>1.0406301824212272</v>
      </c>
      <c r="M12" s="35">
        <v>0.97736797988264867</v>
      </c>
      <c r="N12" s="35">
        <v>1.0671316477768091</v>
      </c>
      <c r="O12" s="35">
        <v>0.98953792502179594</v>
      </c>
      <c r="P12" s="35">
        <v>0.98028673835125446</v>
      </c>
      <c r="Q12" s="35">
        <v>0.9375</v>
      </c>
      <c r="R12" s="35">
        <v>0.97668161434977574</v>
      </c>
      <c r="S12" s="35">
        <v>0.9841688654353562</v>
      </c>
      <c r="T12" s="35">
        <v>1.0088028169014085</v>
      </c>
      <c r="U12" s="35">
        <v>1.1098072087175188</v>
      </c>
    </row>
    <row r="13" spans="1:21" x14ac:dyDescent="0.3">
      <c r="A13" s="31" t="s">
        <v>1</v>
      </c>
      <c r="B13" s="35">
        <v>0.91548117154811715</v>
      </c>
      <c r="C13" s="35">
        <v>0.883777239709443</v>
      </c>
      <c r="D13" s="35">
        <v>0.95177865612648227</v>
      </c>
      <c r="E13" s="35">
        <v>0.88961569910057237</v>
      </c>
      <c r="F13" s="35">
        <v>0.92759452936444076</v>
      </c>
      <c r="G13" s="35">
        <v>1.0202531645569621</v>
      </c>
      <c r="H13" s="35">
        <v>1.0420962199312716</v>
      </c>
      <c r="I13" s="35">
        <v>0.97870528109028965</v>
      </c>
      <c r="J13" s="35">
        <v>1.0017167381974248</v>
      </c>
      <c r="K13" s="35">
        <v>1.0222956234516927</v>
      </c>
      <c r="L13" s="35">
        <v>0.94693200663349908</v>
      </c>
      <c r="M13" s="35">
        <v>1.0083822296730931</v>
      </c>
      <c r="N13" s="35">
        <v>1.036617262423714</v>
      </c>
      <c r="O13" s="35">
        <v>0.993025283347864</v>
      </c>
      <c r="P13" s="35">
        <v>0.9731182795698925</v>
      </c>
      <c r="Q13" s="35">
        <v>1.1047794117647058</v>
      </c>
      <c r="R13" s="35">
        <v>1.0968609865470853</v>
      </c>
      <c r="S13" s="35">
        <v>1.0281442392260334</v>
      </c>
      <c r="T13" s="35">
        <v>1.073943661971831</v>
      </c>
      <c r="U13" s="35">
        <v>1.1617770326906955</v>
      </c>
    </row>
    <row r="14" spans="1:21" x14ac:dyDescent="0.3">
      <c r="A14" s="31" t="s">
        <v>43</v>
      </c>
      <c r="B14" s="35">
        <v>1.0644351464435147</v>
      </c>
      <c r="C14" s="35">
        <v>1.0726392251815979</v>
      </c>
      <c r="D14" s="35">
        <v>1.0553359683794468</v>
      </c>
      <c r="E14" s="35">
        <v>1.0457890433360588</v>
      </c>
      <c r="F14" s="35">
        <v>0.97666934835076413</v>
      </c>
      <c r="G14" s="35">
        <v>0.9831223628691983</v>
      </c>
      <c r="H14" s="35">
        <v>0.99226804123711354</v>
      </c>
      <c r="I14" s="35">
        <v>0.94718909710391841</v>
      </c>
      <c r="J14" s="35">
        <v>1.0008583690987123</v>
      </c>
      <c r="K14" s="35">
        <v>0.94962840627580503</v>
      </c>
      <c r="L14" s="35">
        <v>0.94610281923714767</v>
      </c>
      <c r="M14" s="35">
        <v>0.99497066219614416</v>
      </c>
      <c r="N14" s="35">
        <v>0.98605056669572799</v>
      </c>
      <c r="O14" s="35">
        <v>1.0296425457715781</v>
      </c>
      <c r="P14" s="35">
        <v>1.0286738351254479</v>
      </c>
      <c r="Q14" s="35">
        <v>1.010110294117647</v>
      </c>
      <c r="R14" s="35">
        <v>0.97757847533632292</v>
      </c>
      <c r="S14" s="35">
        <v>1.0290237467018468</v>
      </c>
      <c r="T14" s="35">
        <v>1.0035211267605635</v>
      </c>
      <c r="U14" s="35">
        <v>1.1081307627829002</v>
      </c>
    </row>
    <row r="15" spans="1:21" x14ac:dyDescent="0.3">
      <c r="B15" s="35"/>
      <c r="C15" s="35"/>
      <c r="D15" s="35"/>
      <c r="E15" s="35"/>
      <c r="F15" s="35"/>
      <c r="G15" s="35"/>
      <c r="H15" s="35"/>
      <c r="I15" s="35"/>
      <c r="J15" s="35"/>
      <c r="K15" s="35"/>
      <c r="L15" s="35"/>
      <c r="M15" s="35"/>
      <c r="N15" s="35"/>
      <c r="O15" s="35"/>
      <c r="P15" s="35"/>
      <c r="Q15" s="35"/>
      <c r="R15" s="35"/>
      <c r="S15" s="35"/>
      <c r="T15" s="35"/>
      <c r="U15" s="35"/>
    </row>
    <row r="16" spans="1:21" x14ac:dyDescent="0.3">
      <c r="B16" s="35"/>
      <c r="C16" s="35"/>
      <c r="D16" s="35"/>
      <c r="E16" s="35"/>
      <c r="F16" s="35"/>
      <c r="G16" s="35"/>
      <c r="H16" s="35"/>
      <c r="I16" s="35"/>
      <c r="J16" s="35"/>
      <c r="K16" s="35"/>
      <c r="L16" s="35"/>
      <c r="M16" s="35"/>
      <c r="N16" s="35"/>
      <c r="O16" s="35"/>
      <c r="P16" s="35"/>
      <c r="Q16" s="35"/>
      <c r="R16" s="35"/>
      <c r="S16" s="35"/>
      <c r="T16" s="35"/>
      <c r="U16" s="35"/>
    </row>
    <row r="17" spans="1:21" x14ac:dyDescent="0.3">
      <c r="A17" s="31" t="s">
        <v>11</v>
      </c>
      <c r="B17" s="35">
        <v>1</v>
      </c>
      <c r="C17" s="35">
        <v>1</v>
      </c>
      <c r="D17" s="35">
        <v>1</v>
      </c>
      <c r="E17" s="35">
        <v>1</v>
      </c>
      <c r="F17" s="35">
        <v>1</v>
      </c>
      <c r="G17" s="35">
        <v>1</v>
      </c>
      <c r="H17" s="35">
        <v>1</v>
      </c>
      <c r="I17" s="35">
        <v>1</v>
      </c>
      <c r="J17" s="35">
        <v>1</v>
      </c>
      <c r="K17" s="35">
        <v>1</v>
      </c>
      <c r="L17" s="35">
        <v>1</v>
      </c>
      <c r="M17" s="35">
        <v>1</v>
      </c>
      <c r="N17" s="35">
        <v>1</v>
      </c>
      <c r="O17" s="35">
        <v>1</v>
      </c>
      <c r="P17" s="35">
        <v>1</v>
      </c>
      <c r="Q17" s="35">
        <v>1</v>
      </c>
      <c r="R17" s="35">
        <v>1</v>
      </c>
      <c r="S17" s="35">
        <v>1</v>
      </c>
      <c r="T17" s="35">
        <v>1</v>
      </c>
      <c r="U17" s="35">
        <v>1</v>
      </c>
    </row>
    <row r="22" spans="1:21" x14ac:dyDescent="0.3">
      <c r="A22" s="26"/>
      <c r="B22" s="26"/>
      <c r="C22" s="26"/>
      <c r="D22" s="26"/>
      <c r="E22" s="26"/>
      <c r="F22" s="26"/>
      <c r="G22" s="26"/>
      <c r="H22" s="26"/>
      <c r="I22" s="26"/>
    </row>
    <row r="23" spans="1:21" x14ac:dyDescent="0.3">
      <c r="A23" s="26"/>
      <c r="B23" s="26"/>
      <c r="C23" s="26"/>
      <c r="D23" s="26"/>
      <c r="E23" s="26"/>
      <c r="F23" s="26"/>
      <c r="G23" s="26"/>
      <c r="H23" s="26"/>
      <c r="I23" s="26"/>
    </row>
    <row r="24" spans="1:21" x14ac:dyDescent="0.3">
      <c r="B24" s="35"/>
      <c r="C24" s="35"/>
      <c r="D24" s="35"/>
      <c r="E24" s="35"/>
      <c r="F24" s="35"/>
      <c r="G24" s="35"/>
      <c r="H24" s="35"/>
      <c r="I24" s="35"/>
    </row>
    <row r="25" spans="1:21" x14ac:dyDescent="0.3">
      <c r="B25" s="35"/>
      <c r="C25" s="35"/>
      <c r="D25" s="35"/>
      <c r="E25" s="35"/>
      <c r="F25" s="35"/>
      <c r="G25" s="35"/>
      <c r="H25" s="35"/>
      <c r="I25" s="35"/>
    </row>
    <row r="26" spans="1:21" x14ac:dyDescent="0.3">
      <c r="B26" s="35"/>
      <c r="C26" s="35"/>
      <c r="D26" s="35"/>
      <c r="E26" s="35"/>
      <c r="F26" s="35"/>
      <c r="G26" s="35"/>
      <c r="H26" s="35"/>
      <c r="I26" s="35"/>
    </row>
    <row r="27" spans="1:21" x14ac:dyDescent="0.3">
      <c r="B27" s="35"/>
      <c r="C27" s="35"/>
      <c r="D27" s="35"/>
      <c r="E27" s="35"/>
      <c r="F27" s="35"/>
      <c r="G27" s="35"/>
      <c r="H27" s="35"/>
      <c r="I27" s="35"/>
    </row>
    <row r="28" spans="1:21" x14ac:dyDescent="0.3">
      <c r="B28" s="35"/>
      <c r="C28" s="35"/>
      <c r="D28" s="35"/>
      <c r="E28" s="35"/>
      <c r="F28" s="35"/>
      <c r="G28" s="35"/>
      <c r="H28" s="35"/>
      <c r="I28" s="35"/>
    </row>
    <row r="29" spans="1:21" x14ac:dyDescent="0.3">
      <c r="B29" s="35"/>
      <c r="C29" s="35"/>
      <c r="D29" s="35"/>
      <c r="E29" s="35"/>
      <c r="F29" s="35"/>
      <c r="G29" s="35"/>
      <c r="H29" s="35"/>
      <c r="I29" s="35"/>
    </row>
    <row r="30" spans="1:21" x14ac:dyDescent="0.3">
      <c r="B30" s="35"/>
      <c r="C30" s="35"/>
      <c r="D30" s="35"/>
      <c r="E30" s="35"/>
      <c r="F30" s="35"/>
      <c r="G30" s="35"/>
      <c r="H30" s="35"/>
      <c r="I30" s="35"/>
    </row>
    <row r="38" spans="2:2" x14ac:dyDescent="0.3">
      <c r="B38" s="26"/>
    </row>
    <row r="39" spans="2:2" x14ac:dyDescent="0.3">
      <c r="B39" s="26"/>
    </row>
    <row r="40" spans="2:2" x14ac:dyDescent="0.3">
      <c r="B40" s="26"/>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E6374-2E93-4380-949B-EFCBA447E1E6}">
  <dimension ref="A1:G40"/>
  <sheetViews>
    <sheetView workbookViewId="0"/>
  </sheetViews>
  <sheetFormatPr defaultRowHeight="14.4" x14ac:dyDescent="0.3"/>
  <cols>
    <col min="2" max="3" width="35.6640625" customWidth="1"/>
  </cols>
  <sheetData>
    <row r="1" spans="1:7" ht="23.4" x14ac:dyDescent="0.45">
      <c r="A1" s="25" t="s">
        <v>782</v>
      </c>
      <c r="G1" t="s">
        <v>783</v>
      </c>
    </row>
    <row r="2" spans="1:7" ht="28.8" x14ac:dyDescent="0.3">
      <c r="B2" s="29" t="s">
        <v>829</v>
      </c>
      <c r="C2" s="29" t="s">
        <v>830</v>
      </c>
    </row>
    <row r="3" spans="1:7" x14ac:dyDescent="0.3">
      <c r="A3" t="s">
        <v>0</v>
      </c>
      <c r="B3" s="2">
        <v>0.17191495038278257</v>
      </c>
      <c r="C3" s="13">
        <v>2.4538104096106954E-2</v>
      </c>
    </row>
    <row r="4" spans="1:7" x14ac:dyDescent="0.3">
      <c r="A4" t="s">
        <v>43</v>
      </c>
      <c r="B4" s="2">
        <v>0.9366983429133382</v>
      </c>
      <c r="C4" s="13">
        <v>5.306779277739504E-2</v>
      </c>
    </row>
    <row r="5" spans="1:7" x14ac:dyDescent="0.3">
      <c r="A5" t="s">
        <v>1</v>
      </c>
      <c r="B5" s="2">
        <v>1.3064620887654728</v>
      </c>
      <c r="C5" s="13">
        <v>9.082694027392102E-2</v>
      </c>
    </row>
    <row r="40" spans="2:2" x14ac:dyDescent="0.3">
      <c r="B40" t="s">
        <v>390</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3F886-D44A-4EF7-8A9F-469D6394BBBE}">
  <dimension ref="A1:U13"/>
  <sheetViews>
    <sheetView zoomScaleNormal="100" workbookViewId="0"/>
  </sheetViews>
  <sheetFormatPr defaultColWidth="9.109375" defaultRowHeight="14.4" x14ac:dyDescent="0.3"/>
  <cols>
    <col min="1" max="1" width="16.5546875" style="31" customWidth="1"/>
    <col min="2" max="21" width="14.33203125" style="31" customWidth="1"/>
    <col min="22" max="16384" width="9.109375" style="31"/>
  </cols>
  <sheetData>
    <row r="1" spans="1:21" ht="23.4" x14ac:dyDescent="0.45">
      <c r="A1" s="33" t="s">
        <v>401</v>
      </c>
      <c r="G1" s="56" t="s">
        <v>833</v>
      </c>
    </row>
    <row r="2" spans="1:21" x14ac:dyDescent="0.3">
      <c r="A2" s="26" t="s">
        <v>763</v>
      </c>
      <c r="B2" s="26">
        <v>1998</v>
      </c>
      <c r="C2" s="26">
        <v>1999</v>
      </c>
      <c r="D2" s="26">
        <v>2000</v>
      </c>
      <c r="E2" s="26">
        <v>2001</v>
      </c>
      <c r="F2" s="26">
        <v>2002</v>
      </c>
      <c r="G2" s="26">
        <v>2003</v>
      </c>
      <c r="H2" s="26">
        <v>2004</v>
      </c>
      <c r="I2" s="26">
        <v>2005</v>
      </c>
      <c r="J2" s="26">
        <v>2006</v>
      </c>
      <c r="K2" s="26">
        <v>2007</v>
      </c>
      <c r="L2" s="26">
        <v>2008</v>
      </c>
      <c r="M2" s="26">
        <v>2009</v>
      </c>
      <c r="N2" s="26">
        <v>2010</v>
      </c>
      <c r="O2" s="26">
        <v>2011</v>
      </c>
      <c r="P2" s="26">
        <v>2012</v>
      </c>
      <c r="Q2" s="26">
        <v>2013</v>
      </c>
      <c r="R2" s="26">
        <v>2014</v>
      </c>
      <c r="S2" s="26">
        <v>2015</v>
      </c>
      <c r="T2" s="26">
        <v>2016</v>
      </c>
      <c r="U2" s="26">
        <v>2017</v>
      </c>
    </row>
    <row r="3" spans="1:21" x14ac:dyDescent="0.3">
      <c r="A3" s="31" t="s">
        <v>0</v>
      </c>
      <c r="B3" s="36">
        <v>0.12483221476510067</v>
      </c>
      <c r="C3" s="36">
        <v>0.13969335604770017</v>
      </c>
      <c r="D3" s="36">
        <v>0.11521739130434783</v>
      </c>
      <c r="E3" s="36">
        <v>0.11507293354943274</v>
      </c>
      <c r="F3" s="36">
        <v>0.11508646392367322</v>
      </c>
      <c r="G3" s="36">
        <v>0.15138023152270705</v>
      </c>
      <c r="H3" s="36">
        <v>0.12205567451820129</v>
      </c>
      <c r="I3" s="36">
        <v>0.11895161290322581</v>
      </c>
      <c r="J3" s="36">
        <v>0.12716974237164261</v>
      </c>
      <c r="K3" s="36">
        <v>0.12643869891576315</v>
      </c>
      <c r="L3" s="36">
        <v>0.10503625318440134</v>
      </c>
      <c r="M3" s="36">
        <v>9.0668853654091483E-2</v>
      </c>
      <c r="N3" s="36">
        <v>0.10794869394251475</v>
      </c>
      <c r="O3" s="36">
        <v>0.12488063660477454</v>
      </c>
      <c r="P3" s="36">
        <v>0.1391933114902271</v>
      </c>
      <c r="Q3" s="36">
        <v>0.16034633932485751</v>
      </c>
      <c r="R3" s="36">
        <v>0.19118657375601139</v>
      </c>
      <c r="S3" s="36">
        <v>0.23060504825538233</v>
      </c>
      <c r="T3" s="36">
        <v>0.23288305673485141</v>
      </c>
      <c r="U3" s="36">
        <v>0.24113428515033883</v>
      </c>
    </row>
    <row r="4" spans="1:21" x14ac:dyDescent="0.3">
      <c r="A4" s="31" t="s">
        <v>43</v>
      </c>
      <c r="B4" s="36">
        <v>0.18677281077770974</v>
      </c>
      <c r="C4" s="36">
        <v>0.1679622431982232</v>
      </c>
      <c r="D4" s="36">
        <v>0.17985998922994076</v>
      </c>
      <c r="E4" s="36">
        <v>0.2061545580749653</v>
      </c>
      <c r="F4" s="36">
        <v>0.2217607973421927</v>
      </c>
      <c r="G4" s="36">
        <v>0.23535583143906277</v>
      </c>
      <c r="H4" s="36">
        <v>0.24614489380273494</v>
      </c>
      <c r="I4" s="36">
        <v>0.25498721227621485</v>
      </c>
      <c r="J4" s="36">
        <v>0.27750000000000002</v>
      </c>
      <c r="K4" s="36">
        <v>0.29026513652552433</v>
      </c>
      <c r="L4" s="36">
        <v>0.28493222106360794</v>
      </c>
      <c r="M4" s="36">
        <v>0.27206009324814368</v>
      </c>
      <c r="N4" s="36">
        <v>0.29687240059890202</v>
      </c>
      <c r="O4" s="36">
        <v>0.2975659924580048</v>
      </c>
      <c r="P4" s="36">
        <v>0.3057829871584935</v>
      </c>
      <c r="Q4" s="36">
        <v>0.32535282258064518</v>
      </c>
      <c r="R4" s="36">
        <v>0.3455205998299451</v>
      </c>
      <c r="S4" s="36">
        <v>0.36338797814207652</v>
      </c>
      <c r="T4" s="36">
        <v>0.37840045234654773</v>
      </c>
      <c r="U4" s="36">
        <v>0.3902155598163965</v>
      </c>
    </row>
    <row r="5" spans="1:21" x14ac:dyDescent="0.3">
      <c r="A5" s="31" t="s">
        <v>1</v>
      </c>
      <c r="B5" s="36">
        <v>0.17814998096688237</v>
      </c>
      <c r="C5" s="36">
        <v>0.14053468208092484</v>
      </c>
      <c r="D5" s="36">
        <v>0.18412348401323042</v>
      </c>
      <c r="E5" s="36">
        <v>0.19104369808595162</v>
      </c>
      <c r="F5" s="36">
        <v>0.19592952612393683</v>
      </c>
      <c r="G5" s="36">
        <v>0.21344184825413495</v>
      </c>
      <c r="H5" s="36">
        <v>0.22154515778019587</v>
      </c>
      <c r="I5" s="36">
        <v>0.22207421503330163</v>
      </c>
      <c r="J5" s="36">
        <v>0.24203696421549351</v>
      </c>
      <c r="K5" s="36">
        <v>0.2484980884762425</v>
      </c>
      <c r="L5" s="36">
        <v>0.27610559946191354</v>
      </c>
      <c r="M5" s="36">
        <v>0.29086932750136685</v>
      </c>
      <c r="N5" s="36">
        <v>0.30614115490375804</v>
      </c>
      <c r="O5" s="36">
        <v>0.30166435506241329</v>
      </c>
      <c r="P5" s="36">
        <v>0.32324869439942372</v>
      </c>
      <c r="Q5" s="36">
        <v>0.3367804205446398</v>
      </c>
      <c r="R5" s="36">
        <v>0.36090810138392165</v>
      </c>
      <c r="S5" s="36">
        <v>0.36030552571905955</v>
      </c>
      <c r="T5" s="36">
        <v>0.37362274129572498</v>
      </c>
      <c r="U5" s="36">
        <v>0.38106347817633907</v>
      </c>
    </row>
    <row r="9" spans="1:21" ht="23.4" x14ac:dyDescent="0.45">
      <c r="A9" s="33" t="s">
        <v>784</v>
      </c>
    </row>
    <row r="10" spans="1:21" x14ac:dyDescent="0.3">
      <c r="A10" s="26" t="s">
        <v>763</v>
      </c>
      <c r="B10" s="26">
        <v>1998</v>
      </c>
      <c r="C10" s="26">
        <v>1999</v>
      </c>
      <c r="D10" s="26">
        <v>2000</v>
      </c>
      <c r="E10" s="26">
        <v>2001</v>
      </c>
      <c r="F10" s="26">
        <v>2002</v>
      </c>
      <c r="G10" s="26">
        <v>2003</v>
      </c>
      <c r="H10" s="26">
        <v>2004</v>
      </c>
      <c r="I10" s="26">
        <v>2005</v>
      </c>
      <c r="J10" s="26">
        <v>2006</v>
      </c>
      <c r="K10" s="26">
        <v>2007</v>
      </c>
      <c r="L10" s="26">
        <v>2008</v>
      </c>
      <c r="M10" s="26">
        <v>2009</v>
      </c>
      <c r="N10" s="26">
        <v>2010</v>
      </c>
      <c r="O10" s="26">
        <v>2011</v>
      </c>
      <c r="P10" s="26">
        <v>2012</v>
      </c>
      <c r="Q10" s="26">
        <v>2013</v>
      </c>
      <c r="R10" s="26">
        <v>2014</v>
      </c>
      <c r="S10" s="26">
        <v>2015</v>
      </c>
      <c r="T10" s="26">
        <v>2016</v>
      </c>
      <c r="U10" s="26">
        <v>2017</v>
      </c>
    </row>
    <row r="11" spans="1:21" x14ac:dyDescent="0.3">
      <c r="A11" s="31" t="s">
        <v>0</v>
      </c>
      <c r="B11" s="35">
        <v>0.66798196166854573</v>
      </c>
      <c r="C11" s="35">
        <v>0.72138003136434914</v>
      </c>
      <c r="D11" s="35">
        <v>0.72601384767556876</v>
      </c>
      <c r="E11" s="35">
        <v>0.80010834236186346</v>
      </c>
      <c r="F11" s="35">
        <v>0.85572139303482597</v>
      </c>
      <c r="G11" s="35">
        <v>0.67716970702045332</v>
      </c>
      <c r="H11" s="35">
        <v>1.0066428206438425</v>
      </c>
      <c r="I11" s="35">
        <v>0.92231947483588617</v>
      </c>
      <c r="J11" s="35">
        <v>0.93588301462317203</v>
      </c>
      <c r="K11" s="35">
        <v>0.99391256225788605</v>
      </c>
      <c r="L11" s="35">
        <v>0.8381532217148655</v>
      </c>
      <c r="M11" s="35">
        <v>0.94186666666666663</v>
      </c>
      <c r="N11" s="35">
        <v>1.0959681998864281</v>
      </c>
      <c r="O11" s="35">
        <v>1.0995934959349594</v>
      </c>
      <c r="P11" s="35">
        <v>1.0523076923076924</v>
      </c>
      <c r="Q11" s="35">
        <v>1.091816367265469</v>
      </c>
      <c r="R11" s="35">
        <v>1.1379971250598946</v>
      </c>
      <c r="S11" s="35">
        <v>1.2420734776044287</v>
      </c>
      <c r="T11" s="35">
        <v>1.1109543958627175</v>
      </c>
      <c r="U11" s="35">
        <v>1.17</v>
      </c>
    </row>
    <row r="12" spans="1:21" x14ac:dyDescent="0.3">
      <c r="A12" s="31" t="s">
        <v>43</v>
      </c>
      <c r="B12" s="35">
        <v>0.98759864712514089</v>
      </c>
      <c r="C12" s="35">
        <v>0.95138525875588087</v>
      </c>
      <c r="D12" s="35">
        <v>1.1369930761622158</v>
      </c>
      <c r="E12" s="35">
        <v>1.1175514626218852</v>
      </c>
      <c r="F12" s="35">
        <v>0.96716417910447772</v>
      </c>
      <c r="G12" s="35">
        <v>1.0862354892205639</v>
      </c>
      <c r="H12" s="35">
        <v>1.0669391926417986</v>
      </c>
      <c r="I12" s="35">
        <v>1.0541575492341357</v>
      </c>
      <c r="J12" s="35">
        <v>1.1147356580427445</v>
      </c>
      <c r="K12" s="35">
        <v>1.0575539568345325</v>
      </c>
      <c r="L12" s="35">
        <v>1.0705225773718923</v>
      </c>
      <c r="M12" s="35">
        <v>1.0783999999999998</v>
      </c>
      <c r="N12" s="35">
        <v>1.017603634298694</v>
      </c>
      <c r="O12" s="35">
        <v>1.0472560975609755</v>
      </c>
      <c r="P12" s="35">
        <v>0.97128205128205125</v>
      </c>
      <c r="Q12" s="35">
        <v>1.0189620758483033</v>
      </c>
      <c r="R12" s="35">
        <v>0.98035457594633424</v>
      </c>
      <c r="S12" s="35">
        <v>0.9562154001006542</v>
      </c>
      <c r="T12" s="35">
        <v>1.0333803479078516</v>
      </c>
      <c r="U12" s="35">
        <v>0.97750000000000004</v>
      </c>
    </row>
    <row r="13" spans="1:21" x14ac:dyDescent="0.3">
      <c r="A13" s="31" t="s">
        <v>1</v>
      </c>
      <c r="B13" s="35">
        <v>1.0952649379932355</v>
      </c>
      <c r="C13" s="35">
        <v>1.1092524830109773</v>
      </c>
      <c r="D13" s="35">
        <v>1.2581602373887242</v>
      </c>
      <c r="E13" s="35">
        <v>1.2231852654387865</v>
      </c>
      <c r="F13" s="35">
        <v>1.2109452736318409</v>
      </c>
      <c r="G13" s="35">
        <v>1.3703703703703705</v>
      </c>
      <c r="H13" s="35">
        <v>1.2575370464997444</v>
      </c>
      <c r="I13" s="35">
        <v>1.2040481400437637</v>
      </c>
      <c r="J13" s="35">
        <v>1.2840269966254219</v>
      </c>
      <c r="K13" s="35">
        <v>1.2064194798007748</v>
      </c>
      <c r="L13" s="35">
        <v>1.2541856925418569</v>
      </c>
      <c r="M13" s="35">
        <v>1.2090666666666665</v>
      </c>
      <c r="N13" s="35">
        <v>1.3049403747870529</v>
      </c>
      <c r="O13" s="35">
        <v>1.2982723577235773</v>
      </c>
      <c r="P13" s="35">
        <v>1.3046153846153847</v>
      </c>
      <c r="Q13" s="35">
        <v>1.3343313373253494</v>
      </c>
      <c r="R13" s="35">
        <v>1.3320555821753712</v>
      </c>
      <c r="S13" s="35">
        <v>1.2627075993960744</v>
      </c>
      <c r="T13" s="35">
        <v>1.3366243535496005</v>
      </c>
      <c r="U13" s="35">
        <v>1.1719999999999999</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AA69-049F-420C-94D9-DBDDC446CCBB}">
  <dimension ref="A1:G13"/>
  <sheetViews>
    <sheetView zoomScaleNormal="100" workbookViewId="0"/>
  </sheetViews>
  <sheetFormatPr defaultColWidth="9.109375" defaultRowHeight="14.4" x14ac:dyDescent="0.3"/>
  <cols>
    <col min="1" max="1" width="12.88671875" style="22" bestFit="1" customWidth="1"/>
    <col min="2" max="3" width="26.6640625" style="22" customWidth="1"/>
    <col min="4" max="6" width="23.44140625" style="22" customWidth="1"/>
    <col min="7" max="16384" width="9.109375" style="22"/>
  </cols>
  <sheetData>
    <row r="1" spans="1:7" ht="23.4" x14ac:dyDescent="0.45">
      <c r="A1" s="25" t="s">
        <v>785</v>
      </c>
      <c r="G1" s="55" t="s">
        <v>833</v>
      </c>
    </row>
    <row r="2" spans="1:7" x14ac:dyDescent="0.3">
      <c r="A2" s="4" t="s">
        <v>763</v>
      </c>
      <c r="B2" s="4" t="s">
        <v>59</v>
      </c>
      <c r="C2" s="4" t="s">
        <v>60</v>
      </c>
    </row>
    <row r="3" spans="1:7" x14ac:dyDescent="0.3">
      <c r="A3" s="22" t="s">
        <v>0</v>
      </c>
      <c r="B3" s="37">
        <v>2.3372101637158308E-2</v>
      </c>
      <c r="C3" s="32">
        <v>2.6360415213946116</v>
      </c>
    </row>
    <row r="4" spans="1:7" x14ac:dyDescent="0.3">
      <c r="A4" s="22" t="s">
        <v>43</v>
      </c>
      <c r="B4" s="37">
        <v>3.5965716981626608E-2</v>
      </c>
      <c r="C4" s="32">
        <v>2.4552944177233642</v>
      </c>
    </row>
    <row r="5" spans="1:7" x14ac:dyDescent="0.3">
      <c r="A5" s="22" t="s">
        <v>1</v>
      </c>
      <c r="B5" s="37">
        <v>8.8789868667917451E-2</v>
      </c>
      <c r="C5" s="32">
        <v>3.4103312202852609</v>
      </c>
    </row>
    <row r="6" spans="1:7" x14ac:dyDescent="0.3">
      <c r="A6" s="22" t="s">
        <v>11</v>
      </c>
      <c r="B6" s="37">
        <v>3.3602449201293731E-2</v>
      </c>
      <c r="C6" s="32">
        <v>2.5274905706588298</v>
      </c>
    </row>
    <row r="10" spans="1:7" x14ac:dyDescent="0.3">
      <c r="B10" s="32"/>
      <c r="C10" s="32"/>
    </row>
    <row r="11" spans="1:7" x14ac:dyDescent="0.3">
      <c r="B11" s="32"/>
      <c r="C11" s="32"/>
    </row>
    <row r="12" spans="1:7" x14ac:dyDescent="0.3">
      <c r="B12" s="32"/>
      <c r="C12" s="32"/>
    </row>
    <row r="13" spans="1:7" x14ac:dyDescent="0.3">
      <c r="B13" s="32"/>
      <c r="C13" s="32"/>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2C7A0-D968-4861-8758-2B0B2BBF24BA}">
  <dimension ref="A1:R49"/>
  <sheetViews>
    <sheetView zoomScaleNormal="100" workbookViewId="0"/>
  </sheetViews>
  <sheetFormatPr defaultRowHeight="14.4" x14ac:dyDescent="0.3"/>
  <cols>
    <col min="1" max="2" width="17.5546875" bestFit="1" customWidth="1"/>
    <col min="3" max="4" width="15.5546875" customWidth="1"/>
    <col min="5" max="6" width="14.109375" customWidth="1"/>
  </cols>
  <sheetData>
    <row r="1" spans="1:7" ht="23.4" x14ac:dyDescent="0.45">
      <c r="B1" s="25" t="s">
        <v>787</v>
      </c>
      <c r="G1" s="55" t="s">
        <v>833</v>
      </c>
    </row>
    <row r="2" spans="1:7" x14ac:dyDescent="0.3">
      <c r="A2" s="4" t="s">
        <v>0</v>
      </c>
    </row>
    <row r="3" spans="1:7" x14ac:dyDescent="0.3">
      <c r="A3" s="4" t="s">
        <v>786</v>
      </c>
      <c r="B3" s="4" t="s">
        <v>52</v>
      </c>
      <c r="C3" s="4" t="s">
        <v>53</v>
      </c>
      <c r="D3" s="4" t="s">
        <v>54</v>
      </c>
    </row>
    <row r="4" spans="1:7" x14ac:dyDescent="0.3">
      <c r="A4" t="s">
        <v>55</v>
      </c>
      <c r="B4" s="14">
        <v>3.5065976525479332E-2</v>
      </c>
      <c r="C4" s="1">
        <v>1.6841623048823169</v>
      </c>
      <c r="D4" s="1">
        <v>2.1941634669654166</v>
      </c>
    </row>
    <row r="5" spans="1:7" x14ac:dyDescent="0.3">
      <c r="A5" t="s">
        <v>56</v>
      </c>
      <c r="B5" s="14">
        <v>3.5794998906466424E-2</v>
      </c>
      <c r="C5" s="1">
        <v>1.7987204801517391</v>
      </c>
      <c r="D5" s="1">
        <v>2.1546734557966412</v>
      </c>
    </row>
    <row r="6" spans="1:7" x14ac:dyDescent="0.3">
      <c r="A6" t="s">
        <v>57</v>
      </c>
      <c r="B6" s="14">
        <v>0.17226798862725085</v>
      </c>
      <c r="C6" s="1">
        <v>1.5467067442434137</v>
      </c>
      <c r="D6" s="1">
        <v>1.8380370531998325</v>
      </c>
    </row>
    <row r="7" spans="1:7" x14ac:dyDescent="0.3">
      <c r="A7" t="s">
        <v>58</v>
      </c>
      <c r="B7" s="14">
        <v>0.7568710359408034</v>
      </c>
      <c r="C7" s="1">
        <v>0.66935002495507256</v>
      </c>
      <c r="D7" s="1">
        <v>1.0131859999999999</v>
      </c>
    </row>
    <row r="8" spans="1:7" x14ac:dyDescent="0.3">
      <c r="B8" s="15"/>
    </row>
    <row r="9" spans="1:7" x14ac:dyDescent="0.3">
      <c r="A9" s="4" t="s">
        <v>43</v>
      </c>
    </row>
    <row r="10" spans="1:7" x14ac:dyDescent="0.3">
      <c r="A10" s="4" t="s">
        <v>786</v>
      </c>
      <c r="B10" s="38" t="s">
        <v>52</v>
      </c>
      <c r="C10" s="4" t="s">
        <v>53</v>
      </c>
      <c r="D10" s="4" t="s">
        <v>54</v>
      </c>
    </row>
    <row r="11" spans="1:7" x14ac:dyDescent="0.3">
      <c r="A11" t="s">
        <v>55</v>
      </c>
      <c r="B11" s="14">
        <v>7.7703185259248672E-2</v>
      </c>
      <c r="C11" s="1">
        <v>1.1913273667767841</v>
      </c>
      <c r="D11" s="1">
        <v>2.1194066621611189</v>
      </c>
    </row>
    <row r="12" spans="1:7" x14ac:dyDescent="0.3">
      <c r="A12" t="s">
        <v>56</v>
      </c>
      <c r="B12" s="14">
        <v>6.7942674855972954E-2</v>
      </c>
      <c r="C12" s="1">
        <v>1.592150799711793</v>
      </c>
      <c r="D12" s="1">
        <v>1.7750703287231531</v>
      </c>
    </row>
    <row r="13" spans="1:7" x14ac:dyDescent="0.3">
      <c r="A13" t="s">
        <v>57</v>
      </c>
      <c r="B13" s="14">
        <v>0.32552492501071273</v>
      </c>
      <c r="C13" s="1">
        <v>1.2189769118291118</v>
      </c>
      <c r="D13" s="1">
        <v>1.6666802129134426</v>
      </c>
    </row>
    <row r="14" spans="1:7" x14ac:dyDescent="0.3">
      <c r="A14" t="s">
        <v>58</v>
      </c>
      <c r="B14" s="14">
        <v>0.52882921487406565</v>
      </c>
      <c r="C14" s="1">
        <v>0.61666771506026508</v>
      </c>
      <c r="D14" s="1">
        <v>1.4040828000000001</v>
      </c>
    </row>
    <row r="15" spans="1:7" x14ac:dyDescent="0.3">
      <c r="B15" s="15"/>
    </row>
    <row r="16" spans="1:7" x14ac:dyDescent="0.3">
      <c r="A16" s="4" t="s">
        <v>1</v>
      </c>
    </row>
    <row r="17" spans="1:18" x14ac:dyDescent="0.3">
      <c r="A17" s="4" t="s">
        <v>786</v>
      </c>
      <c r="B17" s="38" t="s">
        <v>52</v>
      </c>
      <c r="C17" s="4" t="s">
        <v>53</v>
      </c>
      <c r="D17" s="4" t="s">
        <v>54</v>
      </c>
    </row>
    <row r="18" spans="1:18" x14ac:dyDescent="0.3">
      <c r="A18" t="s">
        <v>55</v>
      </c>
      <c r="B18" s="14">
        <v>8.5581787521079256E-2</v>
      </c>
      <c r="C18" s="1">
        <v>1.2200099044040345</v>
      </c>
      <c r="D18" s="1">
        <v>2.0336888214197932</v>
      </c>
    </row>
    <row r="19" spans="1:18" x14ac:dyDescent="0.3">
      <c r="A19" t="s">
        <v>56</v>
      </c>
      <c r="B19" s="14">
        <v>8.9376053962900506E-2</v>
      </c>
      <c r="C19" s="1">
        <v>0.85029355005207707</v>
      </c>
      <c r="D19" s="1">
        <v>2.9912967312825272</v>
      </c>
      <c r="I19" s="4"/>
    </row>
    <row r="20" spans="1:18" x14ac:dyDescent="0.3">
      <c r="A20" t="s">
        <v>57</v>
      </c>
      <c r="B20" s="14">
        <v>0.44990163012928613</v>
      </c>
      <c r="C20" s="1">
        <v>1.2342176354437664</v>
      </c>
      <c r="D20" s="1">
        <v>1.8481965978597994</v>
      </c>
    </row>
    <row r="21" spans="1:18" x14ac:dyDescent="0.3">
      <c r="A21" t="s">
        <v>58</v>
      </c>
      <c r="B21" s="14">
        <v>0.37514052838673412</v>
      </c>
      <c r="C21" s="1">
        <v>0.52551830598618321</v>
      </c>
      <c r="D21" s="1">
        <v>2.5888309999999999</v>
      </c>
    </row>
    <row r="26" spans="1:18" x14ac:dyDescent="0.3">
      <c r="C26" s="15"/>
      <c r="D26" s="15"/>
      <c r="E26" s="15"/>
    </row>
    <row r="27" spans="1:18" x14ac:dyDescent="0.3">
      <c r="C27" s="15"/>
      <c r="D27" s="15"/>
      <c r="E27" s="15"/>
    </row>
    <row r="28" spans="1:18" x14ac:dyDescent="0.3">
      <c r="C28" s="15"/>
      <c r="D28" s="15"/>
      <c r="E28" s="15"/>
    </row>
    <row r="29" spans="1:18" x14ac:dyDescent="0.3">
      <c r="C29" s="15"/>
      <c r="D29" s="15"/>
      <c r="E29" s="15"/>
      <c r="R29" s="4"/>
    </row>
    <row r="43" spans="9:9" x14ac:dyDescent="0.3">
      <c r="I43" s="4"/>
    </row>
    <row r="49" spans="2:3" x14ac:dyDescent="0.3">
      <c r="B49" s="4" t="s">
        <v>391</v>
      </c>
      <c r="C49" t="s">
        <v>402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1746-19F3-4782-BB33-D23C47B9026C}">
  <dimension ref="A1:Q55"/>
  <sheetViews>
    <sheetView workbookViewId="0"/>
  </sheetViews>
  <sheetFormatPr defaultRowHeight="14.4" x14ac:dyDescent="0.3"/>
  <cols>
    <col min="1" max="8" width="18.5546875" customWidth="1"/>
  </cols>
  <sheetData>
    <row r="1" spans="1:17" s="21" customFormat="1" ht="23.4" x14ac:dyDescent="0.45">
      <c r="A1" s="25" t="s">
        <v>798</v>
      </c>
      <c r="G1" s="55" t="s">
        <v>833</v>
      </c>
    </row>
    <row r="2" spans="1:17" ht="43.2" x14ac:dyDescent="0.3">
      <c r="A2" s="4" t="s">
        <v>757</v>
      </c>
      <c r="B2" s="4" t="s">
        <v>770</v>
      </c>
      <c r="C2" s="29" t="s">
        <v>792</v>
      </c>
      <c r="D2" s="29" t="s">
        <v>793</v>
      </c>
      <c r="E2" s="29" t="s">
        <v>797</v>
      </c>
      <c r="F2" s="29" t="s">
        <v>796</v>
      </c>
      <c r="G2" s="29" t="s">
        <v>794</v>
      </c>
      <c r="H2" s="29" t="s">
        <v>795</v>
      </c>
      <c r="J2" s="4"/>
      <c r="K2" s="4"/>
      <c r="L2" s="29"/>
      <c r="M2" s="29"/>
      <c r="N2" s="29"/>
      <c r="O2" s="29"/>
      <c r="P2" s="29"/>
      <c r="Q2" s="29"/>
    </row>
    <row r="3" spans="1:17" x14ac:dyDescent="0.3">
      <c r="A3" t="s">
        <v>0</v>
      </c>
      <c r="B3" t="s">
        <v>831</v>
      </c>
      <c r="C3" s="3">
        <v>388</v>
      </c>
      <c r="D3" s="3">
        <v>251</v>
      </c>
      <c r="E3" s="3">
        <v>259</v>
      </c>
      <c r="F3" s="3">
        <v>44</v>
      </c>
      <c r="G3" s="3">
        <v>58</v>
      </c>
      <c r="H3" s="3">
        <v>231</v>
      </c>
    </row>
    <row r="4" spans="1:17" x14ac:dyDescent="0.3">
      <c r="A4" t="s">
        <v>0</v>
      </c>
      <c r="B4" t="s">
        <v>5</v>
      </c>
      <c r="C4" s="3">
        <v>180</v>
      </c>
      <c r="D4" s="3">
        <v>100</v>
      </c>
      <c r="E4" s="3">
        <v>96</v>
      </c>
      <c r="F4" s="3">
        <v>25</v>
      </c>
      <c r="G4" s="3">
        <v>26</v>
      </c>
      <c r="H4" s="3">
        <v>90</v>
      </c>
    </row>
    <row r="5" spans="1:17" x14ac:dyDescent="0.3">
      <c r="A5" t="s">
        <v>43</v>
      </c>
      <c r="B5" t="s">
        <v>831</v>
      </c>
      <c r="C5" s="3">
        <v>1453</v>
      </c>
      <c r="D5" s="3">
        <v>1167</v>
      </c>
      <c r="E5" s="3">
        <v>1053</v>
      </c>
      <c r="F5" s="3">
        <v>668</v>
      </c>
      <c r="G5" s="3">
        <v>834</v>
      </c>
      <c r="H5" s="3">
        <v>825</v>
      </c>
    </row>
    <row r="6" spans="1:17" x14ac:dyDescent="0.3">
      <c r="A6" t="s">
        <v>43</v>
      </c>
      <c r="B6" t="s">
        <v>5</v>
      </c>
      <c r="C6" s="3">
        <v>525</v>
      </c>
      <c r="D6" s="3">
        <v>437</v>
      </c>
      <c r="E6" s="3">
        <v>410</v>
      </c>
      <c r="F6" s="3">
        <v>212</v>
      </c>
      <c r="G6" s="3">
        <v>250</v>
      </c>
      <c r="H6" s="3">
        <v>321</v>
      </c>
    </row>
    <row r="7" spans="1:17" x14ac:dyDescent="0.3">
      <c r="A7" t="s">
        <v>1</v>
      </c>
      <c r="B7" s="21" t="s">
        <v>831</v>
      </c>
      <c r="C7" s="3">
        <v>2902</v>
      </c>
      <c r="D7" s="3">
        <v>2074</v>
      </c>
      <c r="E7" s="3">
        <v>768</v>
      </c>
      <c r="F7" s="3">
        <v>965</v>
      </c>
      <c r="G7" s="3">
        <v>1283</v>
      </c>
      <c r="H7" s="3">
        <v>655</v>
      </c>
    </row>
    <row r="8" spans="1:17" x14ac:dyDescent="0.3">
      <c r="A8" t="s">
        <v>1</v>
      </c>
      <c r="B8" s="21" t="s">
        <v>5</v>
      </c>
      <c r="C8" s="3">
        <v>1016</v>
      </c>
      <c r="D8" s="3">
        <v>669</v>
      </c>
      <c r="E8" s="3">
        <v>265</v>
      </c>
      <c r="F8" s="3">
        <v>405</v>
      </c>
      <c r="G8" s="3">
        <v>622</v>
      </c>
      <c r="H8" s="3">
        <v>277</v>
      </c>
    </row>
    <row r="9" spans="1:17" x14ac:dyDescent="0.3">
      <c r="A9" s="21"/>
    </row>
    <row r="10" spans="1:17" x14ac:dyDescent="0.3">
      <c r="A10" s="21"/>
    </row>
    <row r="11" spans="1:17" x14ac:dyDescent="0.3">
      <c r="A11" s="21"/>
    </row>
    <row r="12" spans="1:17" x14ac:dyDescent="0.3">
      <c r="A12" s="21"/>
    </row>
    <row r="13" spans="1:17" x14ac:dyDescent="0.3">
      <c r="A13" s="21"/>
    </row>
    <row r="14" spans="1:17" x14ac:dyDescent="0.3">
      <c r="A14" s="21"/>
    </row>
    <row r="15" spans="1:17" x14ac:dyDescent="0.3">
      <c r="A15" s="21"/>
    </row>
    <row r="17" spans="1:1" x14ac:dyDescent="0.3">
      <c r="A17" s="21"/>
    </row>
    <row r="18" spans="1:1" x14ac:dyDescent="0.3">
      <c r="A18" s="21"/>
    </row>
    <row r="19" spans="1:1" x14ac:dyDescent="0.3">
      <c r="A19" s="21"/>
    </row>
    <row r="20" spans="1:1" x14ac:dyDescent="0.3">
      <c r="A20" s="21"/>
    </row>
    <row r="21" spans="1:1" x14ac:dyDescent="0.3">
      <c r="A21" s="21"/>
    </row>
    <row r="22" spans="1:1" x14ac:dyDescent="0.3">
      <c r="A22" s="21"/>
    </row>
    <row r="23" spans="1:1" x14ac:dyDescent="0.3">
      <c r="A23" s="21"/>
    </row>
    <row r="24" spans="1:1" x14ac:dyDescent="0.3">
      <c r="A24" s="21"/>
    </row>
    <row r="25" spans="1:1" x14ac:dyDescent="0.3">
      <c r="A25" s="21"/>
    </row>
    <row r="26" spans="1:1" x14ac:dyDescent="0.3">
      <c r="A26" s="21"/>
    </row>
    <row r="27" spans="1:1" x14ac:dyDescent="0.3">
      <c r="A27" s="21"/>
    </row>
    <row r="28" spans="1:1" x14ac:dyDescent="0.3">
      <c r="A28" s="21"/>
    </row>
    <row r="29" spans="1:1" x14ac:dyDescent="0.3">
      <c r="A29" s="21"/>
    </row>
    <row r="30" spans="1:1" x14ac:dyDescent="0.3">
      <c r="A30" s="21"/>
    </row>
    <row r="31" spans="1:1" x14ac:dyDescent="0.3">
      <c r="A31" s="21"/>
    </row>
    <row r="32" spans="1:1" x14ac:dyDescent="0.3">
      <c r="A32" s="21"/>
    </row>
    <row r="33" spans="1:1" x14ac:dyDescent="0.3">
      <c r="A33" s="21"/>
    </row>
    <row r="34" spans="1:1" x14ac:dyDescent="0.3">
      <c r="A34" s="21"/>
    </row>
    <row r="35" spans="1:1" x14ac:dyDescent="0.3">
      <c r="A35" s="21"/>
    </row>
    <row r="37" spans="1:1" x14ac:dyDescent="0.3">
      <c r="A37" s="21"/>
    </row>
    <row r="38" spans="1:1" x14ac:dyDescent="0.3">
      <c r="A38" s="21"/>
    </row>
    <row r="39" spans="1:1" x14ac:dyDescent="0.3">
      <c r="A39" s="21"/>
    </row>
    <row r="40" spans="1:1" x14ac:dyDescent="0.3">
      <c r="A40" s="21"/>
    </row>
    <row r="41" spans="1:1" x14ac:dyDescent="0.3">
      <c r="A41" s="21"/>
    </row>
    <row r="42" spans="1:1" x14ac:dyDescent="0.3">
      <c r="A42" s="21"/>
    </row>
    <row r="43" spans="1:1" x14ac:dyDescent="0.3">
      <c r="A43" s="21"/>
    </row>
    <row r="44" spans="1:1" x14ac:dyDescent="0.3">
      <c r="A44" s="21"/>
    </row>
    <row r="45" spans="1:1" x14ac:dyDescent="0.3">
      <c r="A45" s="21"/>
    </row>
    <row r="46" spans="1:1" x14ac:dyDescent="0.3">
      <c r="A46" s="21"/>
    </row>
    <row r="47" spans="1:1" x14ac:dyDescent="0.3">
      <c r="A47" s="21"/>
    </row>
    <row r="48" spans="1:1" x14ac:dyDescent="0.3">
      <c r="A48" s="21"/>
    </row>
    <row r="49" spans="1:1" x14ac:dyDescent="0.3">
      <c r="A49" s="21"/>
    </row>
    <row r="50" spans="1:1" x14ac:dyDescent="0.3">
      <c r="A50" s="21"/>
    </row>
    <row r="51" spans="1:1" x14ac:dyDescent="0.3">
      <c r="A51" s="21"/>
    </row>
    <row r="52" spans="1:1" x14ac:dyDescent="0.3">
      <c r="A52" s="21"/>
    </row>
    <row r="53" spans="1:1" x14ac:dyDescent="0.3">
      <c r="A53" s="21"/>
    </row>
    <row r="54" spans="1:1" x14ac:dyDescent="0.3">
      <c r="A54" s="21"/>
    </row>
    <row r="55" spans="1:1" x14ac:dyDescent="0.3">
      <c r="A55" s="2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46C33-9C19-4077-B047-E8EFB69084F6}">
  <dimension ref="A1:G16"/>
  <sheetViews>
    <sheetView workbookViewId="0"/>
  </sheetViews>
  <sheetFormatPr defaultRowHeight="14.4" x14ac:dyDescent="0.3"/>
  <cols>
    <col min="1" max="1" width="15.6640625" customWidth="1"/>
    <col min="2" max="7" width="24.109375" customWidth="1"/>
    <col min="8" max="8" width="23.33203125" customWidth="1"/>
  </cols>
  <sheetData>
    <row r="1" spans="1:7" s="21" customFormat="1" ht="23.4" x14ac:dyDescent="0.45">
      <c r="A1" s="25" t="s">
        <v>788</v>
      </c>
      <c r="G1" s="55" t="s">
        <v>790</v>
      </c>
    </row>
    <row r="2" spans="1:7" ht="28.8" x14ac:dyDescent="0.3">
      <c r="A2" s="40" t="s">
        <v>770</v>
      </c>
      <c r="B2" s="29" t="s">
        <v>745</v>
      </c>
      <c r="C2" s="29" t="s">
        <v>746</v>
      </c>
      <c r="D2" s="29" t="s">
        <v>755</v>
      </c>
      <c r="E2" s="29" t="s">
        <v>747</v>
      </c>
      <c r="F2" s="29" t="s">
        <v>748</v>
      </c>
      <c r="G2" s="29" t="s">
        <v>749</v>
      </c>
    </row>
    <row r="3" spans="1:7" x14ac:dyDescent="0.3">
      <c r="A3">
        <v>2013</v>
      </c>
      <c r="B3" s="30">
        <v>33</v>
      </c>
      <c r="C3" s="30">
        <v>20</v>
      </c>
      <c r="D3" s="30">
        <v>9</v>
      </c>
      <c r="E3" s="30">
        <v>24</v>
      </c>
      <c r="F3" s="30">
        <v>56</v>
      </c>
      <c r="G3" s="30" t="s">
        <v>750</v>
      </c>
    </row>
    <row r="4" spans="1:7" x14ac:dyDescent="0.3">
      <c r="A4">
        <v>2014</v>
      </c>
      <c r="B4" s="30">
        <v>20</v>
      </c>
      <c r="C4" s="30">
        <v>22</v>
      </c>
      <c r="D4" s="30">
        <v>7</v>
      </c>
      <c r="E4" s="30">
        <v>29</v>
      </c>
      <c r="F4" s="30">
        <v>59</v>
      </c>
      <c r="G4" s="30" t="s">
        <v>750</v>
      </c>
    </row>
    <row r="5" spans="1:7" x14ac:dyDescent="0.3">
      <c r="A5">
        <v>2015</v>
      </c>
      <c r="B5" s="30">
        <v>23</v>
      </c>
      <c r="C5" s="30">
        <v>9</v>
      </c>
      <c r="D5" s="30">
        <v>8</v>
      </c>
      <c r="E5" s="30">
        <v>29</v>
      </c>
      <c r="F5" s="30">
        <v>76</v>
      </c>
      <c r="G5" s="30" t="s">
        <v>750</v>
      </c>
    </row>
    <row r="6" spans="1:7" x14ac:dyDescent="0.3">
      <c r="A6">
        <v>2016</v>
      </c>
      <c r="B6" s="30">
        <v>21</v>
      </c>
      <c r="C6" s="30">
        <v>19</v>
      </c>
      <c r="D6" s="30">
        <v>3</v>
      </c>
      <c r="E6" s="30">
        <v>29</v>
      </c>
      <c r="F6" s="30">
        <v>88</v>
      </c>
      <c r="G6" s="30">
        <v>1</v>
      </c>
    </row>
    <row r="7" spans="1:7" x14ac:dyDescent="0.3">
      <c r="A7">
        <v>2017</v>
      </c>
      <c r="B7" s="30">
        <v>13</v>
      </c>
      <c r="C7" s="30">
        <v>19</v>
      </c>
      <c r="D7" s="30">
        <v>7</v>
      </c>
      <c r="E7" s="30">
        <v>41</v>
      </c>
      <c r="F7" s="30">
        <v>62</v>
      </c>
      <c r="G7" s="30" t="s">
        <v>750</v>
      </c>
    </row>
    <row r="8" spans="1:7" x14ac:dyDescent="0.3">
      <c r="A8" s="19"/>
      <c r="B8" s="19"/>
    </row>
    <row r="10" spans="1:7" ht="23.4" x14ac:dyDescent="0.45">
      <c r="A10" s="25" t="s">
        <v>789</v>
      </c>
    </row>
    <row r="11" spans="1:7" x14ac:dyDescent="0.3">
      <c r="A11" s="40" t="s">
        <v>770</v>
      </c>
      <c r="B11" s="41" t="s">
        <v>752</v>
      </c>
      <c r="C11" s="41" t="s">
        <v>753</v>
      </c>
      <c r="D11" s="41" t="s">
        <v>754</v>
      </c>
      <c r="E11" s="41" t="s">
        <v>751</v>
      </c>
    </row>
    <row r="12" spans="1:7" x14ac:dyDescent="0.3">
      <c r="A12">
        <v>2013</v>
      </c>
      <c r="B12" s="39">
        <v>114</v>
      </c>
      <c r="C12" s="39">
        <v>8</v>
      </c>
      <c r="D12" s="39">
        <v>19</v>
      </c>
      <c r="E12" s="39">
        <v>1</v>
      </c>
    </row>
    <row r="13" spans="1:7" x14ac:dyDescent="0.3">
      <c r="A13">
        <v>2014</v>
      </c>
      <c r="B13" s="39">
        <v>101</v>
      </c>
      <c r="C13" s="39">
        <v>9</v>
      </c>
      <c r="D13" s="39">
        <v>24</v>
      </c>
      <c r="E13" s="39">
        <v>2</v>
      </c>
    </row>
    <row r="14" spans="1:7" x14ac:dyDescent="0.3">
      <c r="A14">
        <v>2015</v>
      </c>
      <c r="B14" s="39">
        <v>96</v>
      </c>
      <c r="C14" s="39">
        <v>9</v>
      </c>
      <c r="D14" s="39">
        <v>39</v>
      </c>
      <c r="E14" s="39" t="s">
        <v>750</v>
      </c>
    </row>
    <row r="15" spans="1:7" x14ac:dyDescent="0.3">
      <c r="A15">
        <v>2016</v>
      </c>
      <c r="B15" s="39">
        <v>123</v>
      </c>
      <c r="C15" s="39">
        <v>6</v>
      </c>
      <c r="D15" s="39">
        <v>29</v>
      </c>
      <c r="E15" s="39" t="s">
        <v>750</v>
      </c>
    </row>
    <row r="16" spans="1:7" x14ac:dyDescent="0.3">
      <c r="A16">
        <v>2017</v>
      </c>
      <c r="B16" s="39">
        <v>91</v>
      </c>
      <c r="C16" s="39">
        <v>18</v>
      </c>
      <c r="D16" s="39">
        <v>30</v>
      </c>
      <c r="E16" s="39" t="s">
        <v>750</v>
      </c>
    </row>
  </sheetData>
  <pageMargins left="0.7" right="0.7" top="0.75" bottom="0.75" header="0.3" footer="0.3"/>
  <pageSetup paperSize="23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B6665-126F-470A-BFD3-3F92F7CC2669}">
  <dimension ref="A1:G52"/>
  <sheetViews>
    <sheetView workbookViewId="0"/>
  </sheetViews>
  <sheetFormatPr defaultColWidth="9.109375" defaultRowHeight="14.4" x14ac:dyDescent="0.3"/>
  <cols>
    <col min="1" max="1" width="26.88671875" style="42" bestFit="1" customWidth="1"/>
    <col min="2" max="3" width="29.44140625" style="42" customWidth="1"/>
    <col min="4" max="6" width="9.77734375" style="42" customWidth="1"/>
    <col min="7" max="16384" width="9.109375" style="42"/>
  </cols>
  <sheetData>
    <row r="1" spans="1:7" ht="23.4" x14ac:dyDescent="0.45">
      <c r="A1" s="52" t="s">
        <v>791</v>
      </c>
      <c r="C1" s="52"/>
      <c r="D1" s="52"/>
      <c r="G1" s="57" t="s">
        <v>832</v>
      </c>
    </row>
    <row r="2" spans="1:7" ht="28.8" x14ac:dyDescent="0.3">
      <c r="A2" s="43" t="s">
        <v>454</v>
      </c>
      <c r="B2" s="45" t="s">
        <v>453</v>
      </c>
      <c r="C2" s="45" t="s">
        <v>452</v>
      </c>
    </row>
    <row r="3" spans="1:7" x14ac:dyDescent="0.3">
      <c r="A3" s="42" t="s">
        <v>451</v>
      </c>
      <c r="B3" s="44">
        <v>1</v>
      </c>
      <c r="C3" s="42">
        <v>220</v>
      </c>
    </row>
    <row r="4" spans="1:7" x14ac:dyDescent="0.3">
      <c r="A4" s="42" t="s">
        <v>450</v>
      </c>
      <c r="B4" s="44">
        <v>0.56000000000000005</v>
      </c>
      <c r="C4" s="42">
        <v>115.4</v>
      </c>
    </row>
    <row r="5" spans="1:7" x14ac:dyDescent="0.3">
      <c r="A5" s="42" t="s">
        <v>449</v>
      </c>
      <c r="B5" s="44">
        <v>0.56000000000000005</v>
      </c>
      <c r="C5" s="42">
        <v>242.9</v>
      </c>
    </row>
    <row r="6" spans="1:7" x14ac:dyDescent="0.3">
      <c r="A6" s="42" t="s">
        <v>448</v>
      </c>
      <c r="B6" s="44">
        <v>0.41</v>
      </c>
      <c r="C6" s="42">
        <v>54.5</v>
      </c>
    </row>
    <row r="7" spans="1:7" x14ac:dyDescent="0.3">
      <c r="A7" s="42" t="s">
        <v>447</v>
      </c>
      <c r="B7" s="44">
        <v>0.4</v>
      </c>
      <c r="C7" s="42">
        <v>1300</v>
      </c>
    </row>
    <row r="8" spans="1:7" x14ac:dyDescent="0.3">
      <c r="A8" s="42" t="s">
        <v>446</v>
      </c>
      <c r="B8" s="44">
        <v>0.28999999999999998</v>
      </c>
      <c r="C8" s="42">
        <v>142.9</v>
      </c>
    </row>
    <row r="9" spans="1:7" x14ac:dyDescent="0.3">
      <c r="A9" s="42" t="s">
        <v>445</v>
      </c>
      <c r="B9" s="44">
        <v>0.28999999999999998</v>
      </c>
      <c r="C9" s="42">
        <v>40</v>
      </c>
    </row>
    <row r="10" spans="1:7" x14ac:dyDescent="0.3">
      <c r="A10" s="42" t="s">
        <v>444</v>
      </c>
      <c r="B10" s="44">
        <v>0.25</v>
      </c>
      <c r="C10" s="42">
        <v>260</v>
      </c>
    </row>
    <row r="11" spans="1:7" x14ac:dyDescent="0.3">
      <c r="A11" s="42" t="s">
        <v>443</v>
      </c>
      <c r="B11" s="44">
        <v>0.25</v>
      </c>
      <c r="C11" s="42">
        <v>55.6</v>
      </c>
    </row>
    <row r="12" spans="1:7" x14ac:dyDescent="0.3">
      <c r="A12" s="42" t="s">
        <v>442</v>
      </c>
      <c r="B12" s="44">
        <v>0.19</v>
      </c>
      <c r="C12" s="42">
        <v>-41.7</v>
      </c>
    </row>
    <row r="13" spans="1:7" x14ac:dyDescent="0.3">
      <c r="A13" s="42" t="s">
        <v>441</v>
      </c>
      <c r="B13" s="44">
        <v>0.19</v>
      </c>
      <c r="C13" s="42">
        <v>244.4</v>
      </c>
    </row>
    <row r="14" spans="1:7" x14ac:dyDescent="0.3">
      <c r="A14" s="42" t="s">
        <v>440</v>
      </c>
      <c r="B14" s="44">
        <v>0.17</v>
      </c>
      <c r="C14" s="42">
        <v>100</v>
      </c>
    </row>
    <row r="15" spans="1:7" x14ac:dyDescent="0.3">
      <c r="A15" s="42" t="s">
        <v>439</v>
      </c>
      <c r="B15" s="44">
        <v>0.14000000000000001</v>
      </c>
      <c r="C15" s="42">
        <v>150</v>
      </c>
    </row>
    <row r="16" spans="1:7" x14ac:dyDescent="0.3">
      <c r="A16" s="42" t="s">
        <v>438</v>
      </c>
      <c r="B16" s="44">
        <v>0.14000000000000001</v>
      </c>
      <c r="C16" s="42">
        <v>375</v>
      </c>
    </row>
    <row r="17" spans="1:3" x14ac:dyDescent="0.3">
      <c r="A17" s="42" t="s">
        <v>437</v>
      </c>
      <c r="B17" s="44">
        <v>0.14000000000000001</v>
      </c>
      <c r="C17" s="42">
        <v>-42.9</v>
      </c>
    </row>
    <row r="18" spans="1:3" x14ac:dyDescent="0.3">
      <c r="A18" s="42" t="s">
        <v>436</v>
      </c>
      <c r="B18" s="44">
        <v>0.14000000000000001</v>
      </c>
      <c r="C18" s="42">
        <v>400</v>
      </c>
    </row>
    <row r="19" spans="1:3" x14ac:dyDescent="0.3">
      <c r="A19" s="42" t="s">
        <v>435</v>
      </c>
      <c r="B19" s="44">
        <v>0.13</v>
      </c>
      <c r="C19" s="42">
        <v>150</v>
      </c>
    </row>
    <row r="20" spans="1:3" x14ac:dyDescent="0.3">
      <c r="A20" s="42" t="s">
        <v>434</v>
      </c>
      <c r="B20" s="44">
        <v>0.13</v>
      </c>
      <c r="C20" s="42">
        <v>50</v>
      </c>
    </row>
    <row r="21" spans="1:3" x14ac:dyDescent="0.3">
      <c r="A21" s="42" t="s">
        <v>433</v>
      </c>
      <c r="B21" s="44">
        <v>0.12</v>
      </c>
      <c r="C21" s="42">
        <v>700</v>
      </c>
    </row>
    <row r="22" spans="1:3" x14ac:dyDescent="0.3">
      <c r="A22" s="42" t="s">
        <v>432</v>
      </c>
      <c r="B22" s="44">
        <v>0.12</v>
      </c>
      <c r="C22" s="42">
        <v>400</v>
      </c>
    </row>
    <row r="23" spans="1:3" x14ac:dyDescent="0.3">
      <c r="A23" s="42" t="s">
        <v>431</v>
      </c>
      <c r="B23" s="44">
        <v>0.12</v>
      </c>
      <c r="C23" s="42">
        <v>150</v>
      </c>
    </row>
    <row r="24" spans="1:3" x14ac:dyDescent="0.3">
      <c r="A24" s="42" t="s">
        <v>430</v>
      </c>
      <c r="B24" s="44">
        <v>0.11</v>
      </c>
      <c r="C24" s="42">
        <v>1100</v>
      </c>
    </row>
    <row r="25" spans="1:3" x14ac:dyDescent="0.3">
      <c r="A25" s="42" t="s">
        <v>429</v>
      </c>
      <c r="B25" s="44">
        <v>0.11</v>
      </c>
      <c r="C25" s="42">
        <v>-83.3</v>
      </c>
    </row>
    <row r="26" spans="1:3" x14ac:dyDescent="0.3">
      <c r="A26" s="42" t="s">
        <v>428</v>
      </c>
      <c r="B26" s="44">
        <v>0.1</v>
      </c>
      <c r="C26" s="42">
        <v>366.7</v>
      </c>
    </row>
    <row r="27" spans="1:3" x14ac:dyDescent="0.3">
      <c r="A27" s="42" t="s">
        <v>427</v>
      </c>
      <c r="B27" s="44">
        <v>0.1</v>
      </c>
      <c r="C27" s="42">
        <v>-85.7</v>
      </c>
    </row>
    <row r="28" spans="1:3" x14ac:dyDescent="0.3">
      <c r="A28" s="42" t="s">
        <v>426</v>
      </c>
      <c r="B28" s="44">
        <v>0.1</v>
      </c>
      <c r="C28" s="42">
        <v>50</v>
      </c>
    </row>
    <row r="29" spans="1:3" x14ac:dyDescent="0.3">
      <c r="A29" s="42" t="s">
        <v>425</v>
      </c>
      <c r="B29" s="44">
        <v>0.09</v>
      </c>
      <c r="C29" s="42">
        <v>400</v>
      </c>
    </row>
    <row r="30" spans="1:3" x14ac:dyDescent="0.3">
      <c r="A30" s="42" t="s">
        <v>424</v>
      </c>
      <c r="B30" s="44">
        <v>0.08</v>
      </c>
      <c r="C30" s="42">
        <v>700</v>
      </c>
    </row>
    <row r="31" spans="1:3" x14ac:dyDescent="0.3">
      <c r="A31" s="42" t="s">
        <v>423</v>
      </c>
      <c r="B31" s="44">
        <v>0.08</v>
      </c>
      <c r="C31" s="42" t="s">
        <v>10</v>
      </c>
    </row>
    <row r="32" spans="1:3" x14ac:dyDescent="0.3">
      <c r="A32" s="42" t="s">
        <v>422</v>
      </c>
      <c r="B32" s="44">
        <v>0.08</v>
      </c>
      <c r="C32" s="42" t="s">
        <v>10</v>
      </c>
    </row>
    <row r="33" spans="1:3" x14ac:dyDescent="0.3">
      <c r="A33" s="42" t="s">
        <v>421</v>
      </c>
      <c r="B33" s="44">
        <v>0.08</v>
      </c>
      <c r="C33" s="42">
        <v>0</v>
      </c>
    </row>
    <row r="34" spans="1:3" x14ac:dyDescent="0.3">
      <c r="A34" s="42" t="s">
        <v>420</v>
      </c>
      <c r="B34" s="44">
        <v>0.08</v>
      </c>
      <c r="C34" s="42">
        <v>133.30000000000001</v>
      </c>
    </row>
    <row r="35" spans="1:3" x14ac:dyDescent="0.3">
      <c r="A35" s="42" t="s">
        <v>419</v>
      </c>
      <c r="B35" s="44">
        <v>7.0000000000000007E-2</v>
      </c>
      <c r="C35" s="42">
        <v>600</v>
      </c>
    </row>
    <row r="36" spans="1:3" x14ac:dyDescent="0.3">
      <c r="A36" s="42" t="s">
        <v>418</v>
      </c>
      <c r="B36" s="44">
        <v>7.0000000000000007E-2</v>
      </c>
      <c r="C36" s="42">
        <v>100</v>
      </c>
    </row>
    <row r="37" spans="1:3" x14ac:dyDescent="0.3">
      <c r="A37" s="42" t="s">
        <v>417</v>
      </c>
      <c r="B37" s="44">
        <v>7.0000000000000007E-2</v>
      </c>
      <c r="C37" s="42">
        <v>-50</v>
      </c>
    </row>
    <row r="38" spans="1:3" x14ac:dyDescent="0.3">
      <c r="A38" s="42" t="s">
        <v>416</v>
      </c>
      <c r="B38" s="44">
        <v>0.06</v>
      </c>
      <c r="C38" s="42" t="s">
        <v>10</v>
      </c>
    </row>
    <row r="39" spans="1:3" x14ac:dyDescent="0.3">
      <c r="A39" s="42" t="s">
        <v>415</v>
      </c>
      <c r="B39" s="44">
        <v>0.06</v>
      </c>
      <c r="C39" s="42">
        <v>350</v>
      </c>
    </row>
    <row r="40" spans="1:3" x14ac:dyDescent="0.3">
      <c r="A40" s="42" t="s">
        <v>414</v>
      </c>
      <c r="B40" s="44">
        <v>0.06</v>
      </c>
      <c r="C40" s="42" t="s">
        <v>10</v>
      </c>
    </row>
    <row r="41" spans="1:3" x14ac:dyDescent="0.3">
      <c r="A41" s="42" t="s">
        <v>413</v>
      </c>
      <c r="B41" s="44">
        <v>0.06</v>
      </c>
      <c r="C41" s="42">
        <v>0</v>
      </c>
    </row>
    <row r="42" spans="1:3" x14ac:dyDescent="0.3">
      <c r="A42" s="42" t="s">
        <v>412</v>
      </c>
      <c r="B42" s="44">
        <v>0.06</v>
      </c>
      <c r="C42" s="42">
        <v>-60</v>
      </c>
    </row>
    <row r="43" spans="1:3" x14ac:dyDescent="0.3">
      <c r="A43" s="42" t="s">
        <v>411</v>
      </c>
      <c r="B43" s="44">
        <v>0.06</v>
      </c>
      <c r="C43" s="42" t="s">
        <v>10</v>
      </c>
    </row>
    <row r="44" spans="1:3" x14ac:dyDescent="0.3">
      <c r="A44" s="42" t="s">
        <v>410</v>
      </c>
      <c r="B44" s="44">
        <v>0.06</v>
      </c>
      <c r="C44" s="42" t="s">
        <v>10</v>
      </c>
    </row>
    <row r="45" spans="1:3" x14ac:dyDescent="0.3">
      <c r="A45" s="42" t="s">
        <v>16</v>
      </c>
      <c r="B45" s="44">
        <v>0.06</v>
      </c>
      <c r="C45" s="42" t="s">
        <v>10</v>
      </c>
    </row>
    <row r="46" spans="1:3" x14ac:dyDescent="0.3">
      <c r="A46" s="42" t="s">
        <v>409</v>
      </c>
      <c r="B46" s="44">
        <v>0.06</v>
      </c>
      <c r="C46" s="42">
        <v>150</v>
      </c>
    </row>
    <row r="47" spans="1:3" x14ac:dyDescent="0.3">
      <c r="A47" s="42" t="s">
        <v>408</v>
      </c>
      <c r="B47" s="44">
        <v>0.06</v>
      </c>
      <c r="C47" s="42" t="s">
        <v>10</v>
      </c>
    </row>
    <row r="48" spans="1:3" x14ac:dyDescent="0.3">
      <c r="A48" s="42" t="s">
        <v>407</v>
      </c>
      <c r="B48" s="44">
        <v>0.06</v>
      </c>
      <c r="C48" s="42">
        <v>0</v>
      </c>
    </row>
    <row r="49" spans="1:3" x14ac:dyDescent="0.3">
      <c r="A49" s="42" t="s">
        <v>406</v>
      </c>
      <c r="B49" s="44">
        <v>0.06</v>
      </c>
      <c r="C49" s="42">
        <v>50</v>
      </c>
    </row>
    <row r="50" spans="1:3" x14ac:dyDescent="0.3">
      <c r="A50" s="42" t="s">
        <v>405</v>
      </c>
      <c r="B50" s="44">
        <v>0.05</v>
      </c>
      <c r="C50" s="42">
        <v>200</v>
      </c>
    </row>
    <row r="51" spans="1:3" x14ac:dyDescent="0.3">
      <c r="A51" s="42" t="s">
        <v>404</v>
      </c>
      <c r="B51" s="44">
        <v>0.05</v>
      </c>
      <c r="C51" s="42" t="s">
        <v>10</v>
      </c>
    </row>
    <row r="52" spans="1:3" x14ac:dyDescent="0.3">
      <c r="A52" s="42" t="s">
        <v>403</v>
      </c>
      <c r="B52" s="44">
        <v>0.05</v>
      </c>
      <c r="C52" s="42" t="s">
        <v>10</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A954B-8967-43B9-9F64-4A8B53ED3BB9}">
  <dimension ref="A1:V7"/>
  <sheetViews>
    <sheetView zoomScaleNormal="100" workbookViewId="0"/>
  </sheetViews>
  <sheetFormatPr defaultColWidth="9.109375" defaultRowHeight="14.4" x14ac:dyDescent="0.3"/>
  <cols>
    <col min="1" max="1" width="12.88671875" style="22" bestFit="1" customWidth="1"/>
    <col min="2" max="21" width="11.44140625" style="22" customWidth="1"/>
    <col min="22" max="16384" width="9.109375" style="22"/>
  </cols>
  <sheetData>
    <row r="1" spans="1:22" s="24" customFormat="1" ht="23.4" x14ac:dyDescent="0.45">
      <c r="A1" s="25" t="s">
        <v>764</v>
      </c>
      <c r="G1" s="54" t="s">
        <v>833</v>
      </c>
    </row>
    <row r="2" spans="1:22" x14ac:dyDescent="0.3">
      <c r="A2" s="22" t="s">
        <v>763</v>
      </c>
      <c r="B2" s="26">
        <v>1998</v>
      </c>
      <c r="C2" s="26">
        <v>1999</v>
      </c>
      <c r="D2" s="26">
        <v>2000</v>
      </c>
      <c r="E2" s="26">
        <v>2001</v>
      </c>
      <c r="F2" s="26">
        <v>2002</v>
      </c>
      <c r="G2" s="26">
        <v>2003</v>
      </c>
      <c r="H2" s="26">
        <v>2004</v>
      </c>
      <c r="I2" s="26">
        <v>2005</v>
      </c>
      <c r="J2" s="26">
        <v>2006</v>
      </c>
      <c r="K2" s="26">
        <v>2007</v>
      </c>
      <c r="L2" s="26">
        <v>2008</v>
      </c>
      <c r="M2" s="26">
        <v>2009</v>
      </c>
      <c r="N2" s="26">
        <v>2010</v>
      </c>
      <c r="O2" s="26">
        <v>2011</v>
      </c>
      <c r="P2" s="26">
        <v>2012</v>
      </c>
      <c r="Q2" s="26">
        <v>2013</v>
      </c>
      <c r="R2" s="26">
        <v>2014</v>
      </c>
      <c r="S2" s="26">
        <v>2015</v>
      </c>
      <c r="T2" s="26">
        <v>2016</v>
      </c>
      <c r="U2" s="26">
        <v>2017</v>
      </c>
    </row>
    <row r="3" spans="1:22" x14ac:dyDescent="0.3">
      <c r="A3" s="22" t="s">
        <v>11</v>
      </c>
      <c r="B3" s="53">
        <v>9220</v>
      </c>
      <c r="C3" s="53">
        <v>10265</v>
      </c>
      <c r="D3" s="53">
        <v>10693</v>
      </c>
      <c r="E3" s="53">
        <v>12074</v>
      </c>
      <c r="F3" s="53">
        <v>13976</v>
      </c>
      <c r="G3" s="53">
        <v>16444</v>
      </c>
      <c r="H3" s="53">
        <v>20575</v>
      </c>
      <c r="I3" s="53">
        <v>24154</v>
      </c>
      <c r="J3" s="53">
        <v>26734</v>
      </c>
      <c r="K3" s="53">
        <v>30840</v>
      </c>
      <c r="L3" s="53">
        <v>38450</v>
      </c>
      <c r="M3" s="53">
        <v>37888</v>
      </c>
      <c r="N3" s="53">
        <v>38968</v>
      </c>
      <c r="O3" s="53">
        <v>38076</v>
      </c>
      <c r="P3" s="53">
        <v>36971</v>
      </c>
      <c r="Q3" s="53">
        <v>37667</v>
      </c>
      <c r="R3" s="53">
        <v>41797</v>
      </c>
      <c r="S3" s="53">
        <v>47752</v>
      </c>
      <c r="T3" s="53">
        <v>53903</v>
      </c>
      <c r="U3" s="53">
        <v>61098</v>
      </c>
    </row>
    <row r="4" spans="1:22" x14ac:dyDescent="0.3">
      <c r="A4" s="22" t="s">
        <v>0</v>
      </c>
      <c r="B4" s="53">
        <v>745</v>
      </c>
      <c r="C4" s="53">
        <v>587</v>
      </c>
      <c r="D4" s="53">
        <v>920</v>
      </c>
      <c r="E4" s="53">
        <v>1234</v>
      </c>
      <c r="F4" s="53">
        <v>1677</v>
      </c>
      <c r="G4" s="53">
        <v>2246</v>
      </c>
      <c r="H4" s="53">
        <v>3269</v>
      </c>
      <c r="I4" s="53">
        <v>4464</v>
      </c>
      <c r="J4" s="53">
        <v>5473</v>
      </c>
      <c r="K4" s="53">
        <v>5995</v>
      </c>
      <c r="L4" s="53">
        <v>10206</v>
      </c>
      <c r="M4" s="53">
        <v>10974</v>
      </c>
      <c r="N4" s="53">
        <v>10681</v>
      </c>
      <c r="O4" s="53">
        <v>9425</v>
      </c>
      <c r="P4" s="53">
        <v>8851</v>
      </c>
      <c r="Q4" s="53">
        <v>9124</v>
      </c>
      <c r="R4" s="53">
        <v>10189</v>
      </c>
      <c r="S4" s="53">
        <v>10776</v>
      </c>
      <c r="T4" s="53">
        <v>12955</v>
      </c>
      <c r="U4" s="53">
        <v>15199</v>
      </c>
    </row>
    <row r="5" spans="1:22" x14ac:dyDescent="0.3">
      <c r="A5" s="22" t="s">
        <v>43</v>
      </c>
      <c r="B5" s="53">
        <v>3266</v>
      </c>
      <c r="C5" s="53">
        <v>3602</v>
      </c>
      <c r="D5" s="53">
        <v>3714</v>
      </c>
      <c r="E5" s="53">
        <v>4322</v>
      </c>
      <c r="F5" s="53">
        <v>4816</v>
      </c>
      <c r="G5" s="53">
        <v>5719</v>
      </c>
      <c r="H5" s="53">
        <v>6874</v>
      </c>
      <c r="I5" s="53">
        <v>7820</v>
      </c>
      <c r="J5" s="53">
        <v>8800</v>
      </c>
      <c r="K5" s="53">
        <v>10108</v>
      </c>
      <c r="L5" s="53">
        <v>11508</v>
      </c>
      <c r="M5" s="53">
        <v>11582</v>
      </c>
      <c r="N5" s="53">
        <v>12022</v>
      </c>
      <c r="O5" s="53">
        <v>11668</v>
      </c>
      <c r="P5" s="53">
        <v>11603</v>
      </c>
      <c r="Q5" s="53">
        <v>11904</v>
      </c>
      <c r="R5" s="53">
        <v>12937</v>
      </c>
      <c r="S5" s="53">
        <v>15372</v>
      </c>
      <c r="T5" s="53">
        <v>15917</v>
      </c>
      <c r="U5" s="53">
        <v>17211</v>
      </c>
    </row>
    <row r="6" spans="1:22" x14ac:dyDescent="0.3">
      <c r="A6" s="22" t="s">
        <v>1</v>
      </c>
      <c r="B6" s="53">
        <v>2627</v>
      </c>
      <c r="C6" s="53">
        <v>2768</v>
      </c>
      <c r="D6" s="53">
        <v>2721</v>
      </c>
      <c r="E6" s="53">
        <v>2769</v>
      </c>
      <c r="F6" s="53">
        <v>3292</v>
      </c>
      <c r="G6" s="53">
        <v>3809</v>
      </c>
      <c r="H6" s="53">
        <v>4595</v>
      </c>
      <c r="I6" s="53">
        <v>5255</v>
      </c>
      <c r="J6" s="53">
        <v>5086</v>
      </c>
      <c r="K6" s="53">
        <v>5493</v>
      </c>
      <c r="L6" s="53">
        <v>5947</v>
      </c>
      <c r="M6" s="53">
        <v>5487</v>
      </c>
      <c r="N6" s="53">
        <v>5455</v>
      </c>
      <c r="O6" s="53">
        <v>5768</v>
      </c>
      <c r="P6" s="53">
        <v>5553</v>
      </c>
      <c r="Q6" s="53">
        <v>5802</v>
      </c>
      <c r="R6" s="53">
        <v>6431</v>
      </c>
      <c r="S6" s="53">
        <v>8379</v>
      </c>
      <c r="T6" s="53">
        <v>9076</v>
      </c>
      <c r="U6" s="53">
        <v>10287</v>
      </c>
      <c r="V6" s="23"/>
    </row>
    <row r="7" spans="1:22" x14ac:dyDescent="0.3">
      <c r="B7" s="27"/>
      <c r="C7" s="27"/>
      <c r="D7" s="27"/>
      <c r="E7" s="27"/>
      <c r="F7" s="27"/>
      <c r="G7" s="27"/>
      <c r="H7" s="27"/>
      <c r="I7" s="27"/>
      <c r="J7" s="27"/>
      <c r="K7" s="27"/>
      <c r="L7" s="27"/>
      <c r="M7" s="27"/>
      <c r="N7" s="27"/>
      <c r="O7" s="27"/>
      <c r="P7" s="27"/>
      <c r="Q7" s="27"/>
      <c r="R7" s="27"/>
      <c r="S7" s="27"/>
      <c r="T7" s="27"/>
      <c r="U7" s="27"/>
    </row>
  </sheetData>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7"/>
  <sheetViews>
    <sheetView topLeftCell="A85" zoomScale="90" zoomScaleNormal="90" workbookViewId="0">
      <selection activeCell="L31" sqref="L31"/>
    </sheetView>
  </sheetViews>
  <sheetFormatPr defaultRowHeight="14.4" x14ac:dyDescent="0.3"/>
  <cols>
    <col min="1" max="4" width="21.44140625" customWidth="1"/>
    <col min="11" max="14" width="21.44140625" customWidth="1"/>
    <col min="21" max="24" width="21.44140625" customWidth="1"/>
  </cols>
  <sheetData>
    <row r="1" spans="1:27" x14ac:dyDescent="0.3">
      <c r="B1" t="s">
        <v>19</v>
      </c>
      <c r="L1" t="s">
        <v>19</v>
      </c>
      <c r="V1" t="s">
        <v>19</v>
      </c>
    </row>
    <row r="2" spans="1:27" x14ac:dyDescent="0.3">
      <c r="A2" t="s">
        <v>20</v>
      </c>
      <c r="B2" t="s">
        <v>9</v>
      </c>
      <c r="C2" t="s">
        <v>9</v>
      </c>
      <c r="D2" t="s">
        <v>9</v>
      </c>
      <c r="E2" t="s">
        <v>9</v>
      </c>
      <c r="F2" t="s">
        <v>9</v>
      </c>
      <c r="G2" t="s">
        <v>9</v>
      </c>
      <c r="K2" t="s">
        <v>20</v>
      </c>
      <c r="L2" t="s">
        <v>7</v>
      </c>
      <c r="M2" t="s">
        <v>28</v>
      </c>
      <c r="N2" t="s">
        <v>28</v>
      </c>
      <c r="O2" t="s">
        <v>28</v>
      </c>
      <c r="P2" t="s">
        <v>28</v>
      </c>
      <c r="Q2" t="s">
        <v>28</v>
      </c>
      <c r="U2" t="s">
        <v>20</v>
      </c>
      <c r="V2" t="s">
        <v>8</v>
      </c>
      <c r="W2" t="s">
        <v>29</v>
      </c>
      <c r="X2" t="s">
        <v>29</v>
      </c>
      <c r="Y2" t="s">
        <v>29</v>
      </c>
      <c r="Z2" t="s">
        <v>29</v>
      </c>
      <c r="AA2" t="s">
        <v>29</v>
      </c>
    </row>
    <row r="3" spans="1:27" x14ac:dyDescent="0.3">
      <c r="B3" t="s">
        <v>21</v>
      </c>
      <c r="C3" t="s">
        <v>22</v>
      </c>
      <c r="D3" t="s">
        <v>23</v>
      </c>
      <c r="E3" t="s">
        <v>24</v>
      </c>
      <c r="F3" t="s">
        <v>25</v>
      </c>
      <c r="G3" t="s">
        <v>26</v>
      </c>
      <c r="L3" t="s">
        <v>21</v>
      </c>
      <c r="M3" t="s">
        <v>22</v>
      </c>
      <c r="N3" t="s">
        <v>23</v>
      </c>
      <c r="O3" t="s">
        <v>24</v>
      </c>
      <c r="P3" t="s">
        <v>25</v>
      </c>
      <c r="Q3" t="s">
        <v>26</v>
      </c>
      <c r="V3" t="s">
        <v>21</v>
      </c>
      <c r="W3" t="s">
        <v>22</v>
      </c>
      <c r="X3" t="s">
        <v>23</v>
      </c>
      <c r="Y3" t="s">
        <v>24</v>
      </c>
      <c r="Z3" t="s">
        <v>25</v>
      </c>
      <c r="AA3" t="s">
        <v>26</v>
      </c>
    </row>
    <row r="4" spans="1:27" x14ac:dyDescent="0.3">
      <c r="A4">
        <v>1998</v>
      </c>
      <c r="B4">
        <v>23</v>
      </c>
      <c r="C4">
        <v>25</v>
      </c>
      <c r="D4">
        <v>58</v>
      </c>
      <c r="E4">
        <v>65</v>
      </c>
      <c r="F4">
        <v>20</v>
      </c>
      <c r="G4">
        <v>32</v>
      </c>
      <c r="K4">
        <v>1998</v>
      </c>
      <c r="L4">
        <v>4</v>
      </c>
      <c r="M4">
        <v>3</v>
      </c>
      <c r="N4">
        <v>2</v>
      </c>
      <c r="O4">
        <v>4</v>
      </c>
      <c r="P4">
        <v>5</v>
      </c>
      <c r="Q4">
        <v>5</v>
      </c>
      <c r="U4">
        <v>1998</v>
      </c>
      <c r="V4">
        <v>16</v>
      </c>
      <c r="W4">
        <v>34</v>
      </c>
      <c r="X4">
        <v>20</v>
      </c>
      <c r="Y4">
        <v>32</v>
      </c>
      <c r="Z4">
        <v>23</v>
      </c>
      <c r="AA4">
        <v>18</v>
      </c>
    </row>
    <row r="5" spans="1:27" x14ac:dyDescent="0.3">
      <c r="A5">
        <v>1999</v>
      </c>
      <c r="B5">
        <v>25</v>
      </c>
      <c r="C5">
        <v>28</v>
      </c>
      <c r="D5">
        <v>80</v>
      </c>
      <c r="E5">
        <v>80</v>
      </c>
      <c r="F5">
        <v>25</v>
      </c>
      <c r="G5">
        <v>32</v>
      </c>
      <c r="K5">
        <v>1999</v>
      </c>
      <c r="L5">
        <v>2</v>
      </c>
      <c r="M5">
        <v>0</v>
      </c>
      <c r="N5">
        <v>0</v>
      </c>
      <c r="O5">
        <v>2</v>
      </c>
      <c r="P5">
        <v>0</v>
      </c>
      <c r="Q5">
        <v>3</v>
      </c>
      <c r="U5">
        <v>1999</v>
      </c>
      <c r="V5">
        <v>21</v>
      </c>
      <c r="W5">
        <v>48</v>
      </c>
      <c r="X5">
        <v>17</v>
      </c>
      <c r="Y5">
        <v>30</v>
      </c>
      <c r="Z5">
        <v>34</v>
      </c>
      <c r="AA5">
        <v>27</v>
      </c>
    </row>
    <row r="6" spans="1:27" x14ac:dyDescent="0.3">
      <c r="A6">
        <v>2000</v>
      </c>
      <c r="B6">
        <v>37</v>
      </c>
      <c r="C6">
        <v>26</v>
      </c>
      <c r="D6">
        <v>73</v>
      </c>
      <c r="E6">
        <v>102</v>
      </c>
      <c r="F6">
        <v>24</v>
      </c>
      <c r="G6">
        <v>50</v>
      </c>
      <c r="K6">
        <v>2000</v>
      </c>
      <c r="L6">
        <v>3</v>
      </c>
      <c r="M6">
        <v>0</v>
      </c>
      <c r="N6">
        <v>1</v>
      </c>
      <c r="O6">
        <v>0</v>
      </c>
      <c r="P6">
        <v>0</v>
      </c>
      <c r="Q6">
        <v>4</v>
      </c>
      <c r="U6">
        <v>2000</v>
      </c>
      <c r="V6">
        <v>21</v>
      </c>
      <c r="W6">
        <v>61</v>
      </c>
      <c r="X6">
        <v>29</v>
      </c>
      <c r="Y6">
        <v>42</v>
      </c>
      <c r="Z6">
        <v>44</v>
      </c>
      <c r="AA6">
        <v>31</v>
      </c>
    </row>
    <row r="7" spans="1:27" x14ac:dyDescent="0.3">
      <c r="A7">
        <v>2001</v>
      </c>
      <c r="B7">
        <v>33</v>
      </c>
      <c r="C7">
        <v>26</v>
      </c>
      <c r="D7">
        <v>86</v>
      </c>
      <c r="E7">
        <v>100</v>
      </c>
      <c r="F7">
        <v>29</v>
      </c>
      <c r="G7">
        <v>37</v>
      </c>
      <c r="K7">
        <v>2001</v>
      </c>
      <c r="L7">
        <v>3</v>
      </c>
      <c r="M7">
        <v>1</v>
      </c>
      <c r="N7">
        <v>2</v>
      </c>
      <c r="O7">
        <v>1</v>
      </c>
      <c r="P7">
        <v>0</v>
      </c>
      <c r="Q7">
        <v>1</v>
      </c>
      <c r="U7">
        <v>2001</v>
      </c>
      <c r="V7">
        <v>29</v>
      </c>
      <c r="W7">
        <v>50</v>
      </c>
      <c r="X7">
        <v>35</v>
      </c>
      <c r="Y7">
        <v>38</v>
      </c>
      <c r="Z7">
        <v>38</v>
      </c>
      <c r="AA7">
        <v>48</v>
      </c>
    </row>
    <row r="8" spans="1:27" x14ac:dyDescent="0.3">
      <c r="A8">
        <v>2002</v>
      </c>
      <c r="B8">
        <v>26</v>
      </c>
      <c r="C8">
        <v>26</v>
      </c>
      <c r="D8">
        <v>71</v>
      </c>
      <c r="E8">
        <v>98</v>
      </c>
      <c r="F8">
        <v>20</v>
      </c>
      <c r="G8">
        <v>32</v>
      </c>
      <c r="K8">
        <v>2002</v>
      </c>
      <c r="L8">
        <v>2</v>
      </c>
      <c r="M8">
        <v>0</v>
      </c>
      <c r="N8">
        <v>8</v>
      </c>
      <c r="O8">
        <v>8</v>
      </c>
      <c r="P8">
        <v>0</v>
      </c>
      <c r="Q8">
        <v>5</v>
      </c>
      <c r="U8">
        <v>2002</v>
      </c>
      <c r="V8">
        <v>30</v>
      </c>
      <c r="W8">
        <v>48</v>
      </c>
      <c r="X8">
        <v>25</v>
      </c>
      <c r="Y8">
        <v>40</v>
      </c>
      <c r="Z8">
        <v>34</v>
      </c>
      <c r="AA8">
        <v>33</v>
      </c>
    </row>
    <row r="9" spans="1:27" x14ac:dyDescent="0.3">
      <c r="A9">
        <v>2003</v>
      </c>
      <c r="B9">
        <v>17</v>
      </c>
      <c r="C9">
        <v>21</v>
      </c>
      <c r="D9">
        <v>71</v>
      </c>
      <c r="E9">
        <v>92</v>
      </c>
      <c r="F9">
        <v>17</v>
      </c>
      <c r="G9">
        <v>30</v>
      </c>
      <c r="K9">
        <v>2003</v>
      </c>
      <c r="L9">
        <v>3</v>
      </c>
      <c r="M9">
        <v>1</v>
      </c>
      <c r="N9">
        <v>2</v>
      </c>
      <c r="O9">
        <v>0</v>
      </c>
      <c r="P9">
        <v>1</v>
      </c>
      <c r="Q9">
        <v>3</v>
      </c>
      <c r="U9">
        <v>2003</v>
      </c>
      <c r="V9">
        <v>19</v>
      </c>
      <c r="W9">
        <v>32</v>
      </c>
      <c r="X9">
        <v>40</v>
      </c>
      <c r="Y9">
        <v>54</v>
      </c>
      <c r="Z9">
        <v>30</v>
      </c>
      <c r="AA9">
        <v>22</v>
      </c>
    </row>
    <row r="10" spans="1:27" x14ac:dyDescent="0.3">
      <c r="A10">
        <v>2004</v>
      </c>
      <c r="B10">
        <v>21</v>
      </c>
      <c r="C10">
        <v>32</v>
      </c>
      <c r="D10">
        <v>75</v>
      </c>
      <c r="E10">
        <v>98</v>
      </c>
      <c r="F10">
        <v>25</v>
      </c>
      <c r="G10">
        <v>26</v>
      </c>
      <c r="K10">
        <v>2004</v>
      </c>
      <c r="L10">
        <v>5</v>
      </c>
      <c r="M10">
        <v>0</v>
      </c>
      <c r="N10">
        <v>8</v>
      </c>
      <c r="O10">
        <v>10</v>
      </c>
      <c r="P10">
        <v>0</v>
      </c>
      <c r="Q10">
        <v>4</v>
      </c>
      <c r="U10">
        <v>2004</v>
      </c>
      <c r="V10">
        <v>22</v>
      </c>
      <c r="W10">
        <v>34</v>
      </c>
      <c r="X10">
        <v>40</v>
      </c>
      <c r="Y10">
        <v>61</v>
      </c>
      <c r="Z10">
        <v>27</v>
      </c>
      <c r="AA10">
        <v>35</v>
      </c>
    </row>
    <row r="11" spans="1:27" x14ac:dyDescent="0.3">
      <c r="A11">
        <v>2005</v>
      </c>
      <c r="B11">
        <v>17</v>
      </c>
      <c r="C11">
        <v>43</v>
      </c>
      <c r="D11">
        <v>96</v>
      </c>
      <c r="E11">
        <v>127</v>
      </c>
      <c r="F11">
        <v>32</v>
      </c>
      <c r="G11">
        <v>23</v>
      </c>
      <c r="K11">
        <v>2005</v>
      </c>
      <c r="L11">
        <v>1</v>
      </c>
      <c r="M11">
        <v>1</v>
      </c>
      <c r="N11">
        <v>7</v>
      </c>
      <c r="O11">
        <v>18</v>
      </c>
      <c r="P11">
        <v>0</v>
      </c>
      <c r="Q11">
        <v>5</v>
      </c>
      <c r="U11">
        <v>2005</v>
      </c>
      <c r="V11">
        <v>35</v>
      </c>
      <c r="W11">
        <v>35</v>
      </c>
      <c r="X11">
        <v>47</v>
      </c>
      <c r="Y11">
        <v>62</v>
      </c>
      <c r="Z11">
        <v>31</v>
      </c>
      <c r="AA11">
        <v>38</v>
      </c>
    </row>
    <row r="12" spans="1:27" x14ac:dyDescent="0.3">
      <c r="A12">
        <v>2006</v>
      </c>
      <c r="B12">
        <v>15</v>
      </c>
      <c r="C12">
        <v>42</v>
      </c>
      <c r="D12">
        <v>90</v>
      </c>
      <c r="E12">
        <v>133</v>
      </c>
      <c r="F12">
        <v>35</v>
      </c>
      <c r="G12">
        <v>23</v>
      </c>
      <c r="K12">
        <v>2006</v>
      </c>
      <c r="L12">
        <v>6</v>
      </c>
      <c r="M12">
        <v>3</v>
      </c>
      <c r="N12">
        <v>12</v>
      </c>
      <c r="O12">
        <v>15</v>
      </c>
      <c r="P12">
        <v>0</v>
      </c>
      <c r="Q12">
        <v>7</v>
      </c>
      <c r="U12">
        <v>2006</v>
      </c>
      <c r="V12">
        <v>25</v>
      </c>
      <c r="W12">
        <v>31</v>
      </c>
      <c r="X12">
        <v>51</v>
      </c>
      <c r="Y12">
        <v>60</v>
      </c>
      <c r="Z12">
        <v>26</v>
      </c>
      <c r="AA12">
        <v>43</v>
      </c>
    </row>
    <row r="13" spans="1:27" x14ac:dyDescent="0.3">
      <c r="A13">
        <v>2007</v>
      </c>
      <c r="B13">
        <v>18</v>
      </c>
      <c r="C13">
        <v>47</v>
      </c>
      <c r="D13">
        <v>102</v>
      </c>
      <c r="E13">
        <v>157</v>
      </c>
      <c r="F13">
        <v>52</v>
      </c>
      <c r="G13">
        <v>27</v>
      </c>
      <c r="K13">
        <v>2007</v>
      </c>
      <c r="L13">
        <v>10</v>
      </c>
      <c r="M13">
        <v>1</v>
      </c>
      <c r="N13">
        <v>9</v>
      </c>
      <c r="O13">
        <v>13</v>
      </c>
      <c r="P13">
        <v>2</v>
      </c>
      <c r="Q13">
        <v>14</v>
      </c>
      <c r="U13">
        <v>2007</v>
      </c>
      <c r="V13">
        <v>43</v>
      </c>
      <c r="W13">
        <v>38</v>
      </c>
      <c r="X13">
        <v>81</v>
      </c>
      <c r="Y13">
        <v>94</v>
      </c>
      <c r="Z13">
        <v>32</v>
      </c>
      <c r="AA13">
        <v>58</v>
      </c>
    </row>
    <row r="14" spans="1:27" x14ac:dyDescent="0.3">
      <c r="A14">
        <v>2008</v>
      </c>
      <c r="B14">
        <v>20</v>
      </c>
      <c r="C14">
        <v>75</v>
      </c>
      <c r="D14">
        <v>131</v>
      </c>
      <c r="E14">
        <v>189</v>
      </c>
      <c r="F14">
        <v>59</v>
      </c>
      <c r="G14">
        <v>31</v>
      </c>
      <c r="K14">
        <v>2008</v>
      </c>
      <c r="L14">
        <v>17</v>
      </c>
      <c r="M14">
        <v>0</v>
      </c>
      <c r="N14">
        <v>22</v>
      </c>
      <c r="O14">
        <v>19</v>
      </c>
      <c r="P14">
        <v>0</v>
      </c>
      <c r="Q14">
        <v>25</v>
      </c>
      <c r="U14">
        <v>2008</v>
      </c>
      <c r="V14">
        <v>38</v>
      </c>
      <c r="W14">
        <v>31</v>
      </c>
      <c r="X14">
        <v>80</v>
      </c>
      <c r="Y14">
        <v>99</v>
      </c>
      <c r="Z14">
        <v>21</v>
      </c>
      <c r="AA14">
        <v>50</v>
      </c>
    </row>
    <row r="15" spans="1:27" x14ac:dyDescent="0.3">
      <c r="A15">
        <v>2009</v>
      </c>
      <c r="B15">
        <v>22</v>
      </c>
      <c r="C15">
        <v>59</v>
      </c>
      <c r="D15">
        <v>116</v>
      </c>
      <c r="E15">
        <v>160</v>
      </c>
      <c r="F15">
        <v>59</v>
      </c>
      <c r="G15">
        <v>27</v>
      </c>
      <c r="K15">
        <v>2009</v>
      </c>
      <c r="L15">
        <v>23</v>
      </c>
      <c r="M15">
        <v>3</v>
      </c>
      <c r="N15">
        <v>22</v>
      </c>
      <c r="O15">
        <v>27</v>
      </c>
      <c r="P15">
        <v>0</v>
      </c>
      <c r="Q15">
        <v>18</v>
      </c>
      <c r="U15">
        <v>2009</v>
      </c>
      <c r="V15">
        <v>47</v>
      </c>
      <c r="W15">
        <v>32</v>
      </c>
      <c r="X15">
        <v>91</v>
      </c>
      <c r="Y15">
        <v>87</v>
      </c>
      <c r="Z15">
        <v>25</v>
      </c>
      <c r="AA15">
        <v>60</v>
      </c>
    </row>
    <row r="16" spans="1:27" x14ac:dyDescent="0.3">
      <c r="A16">
        <v>2010</v>
      </c>
      <c r="B16">
        <v>22</v>
      </c>
      <c r="C16">
        <v>73</v>
      </c>
      <c r="D16">
        <v>110</v>
      </c>
      <c r="E16">
        <v>155</v>
      </c>
      <c r="F16">
        <v>58</v>
      </c>
      <c r="G16">
        <v>36</v>
      </c>
      <c r="K16">
        <v>2010</v>
      </c>
      <c r="L16">
        <v>17</v>
      </c>
      <c r="M16">
        <v>4</v>
      </c>
      <c r="N16">
        <v>19</v>
      </c>
      <c r="O16">
        <v>36</v>
      </c>
      <c r="P16">
        <v>5</v>
      </c>
      <c r="Q16">
        <v>20</v>
      </c>
      <c r="U16">
        <v>2010</v>
      </c>
      <c r="V16">
        <v>54</v>
      </c>
      <c r="W16">
        <v>26</v>
      </c>
      <c r="X16">
        <v>59</v>
      </c>
      <c r="Y16">
        <v>84</v>
      </c>
      <c r="Z16">
        <v>31</v>
      </c>
      <c r="AA16">
        <v>46</v>
      </c>
    </row>
    <row r="17" spans="1:27" x14ac:dyDescent="0.3">
      <c r="A17">
        <v>2011</v>
      </c>
      <c r="B17">
        <v>40</v>
      </c>
      <c r="C17">
        <v>62</v>
      </c>
      <c r="D17">
        <v>128</v>
      </c>
      <c r="E17">
        <v>166</v>
      </c>
      <c r="F17">
        <v>57</v>
      </c>
      <c r="G17">
        <v>41</v>
      </c>
      <c r="K17">
        <v>2011</v>
      </c>
      <c r="L17">
        <v>25</v>
      </c>
      <c r="M17">
        <v>6</v>
      </c>
      <c r="N17">
        <v>19</v>
      </c>
      <c r="O17">
        <v>29</v>
      </c>
      <c r="P17">
        <v>6</v>
      </c>
      <c r="Q17">
        <v>22</v>
      </c>
      <c r="U17">
        <v>2011</v>
      </c>
      <c r="V17">
        <v>54</v>
      </c>
      <c r="W17">
        <v>38</v>
      </c>
      <c r="X17">
        <v>46</v>
      </c>
      <c r="Y17">
        <v>72</v>
      </c>
      <c r="Z17">
        <v>33</v>
      </c>
      <c r="AA17">
        <v>57</v>
      </c>
    </row>
    <row r="18" spans="1:27" x14ac:dyDescent="0.3">
      <c r="A18">
        <v>2012</v>
      </c>
      <c r="B18">
        <v>42</v>
      </c>
      <c r="C18">
        <v>76</v>
      </c>
      <c r="D18">
        <v>118</v>
      </c>
      <c r="E18">
        <v>164</v>
      </c>
      <c r="F18">
        <v>48</v>
      </c>
      <c r="G18">
        <v>56</v>
      </c>
      <c r="K18">
        <v>2012</v>
      </c>
      <c r="L18">
        <v>20</v>
      </c>
      <c r="M18">
        <v>9</v>
      </c>
      <c r="N18">
        <v>18</v>
      </c>
      <c r="O18">
        <v>26</v>
      </c>
      <c r="P18">
        <v>0</v>
      </c>
      <c r="Q18">
        <v>27</v>
      </c>
      <c r="U18">
        <v>2012</v>
      </c>
      <c r="V18">
        <v>50</v>
      </c>
      <c r="W18">
        <v>46</v>
      </c>
      <c r="X18">
        <v>69</v>
      </c>
      <c r="Y18">
        <v>73</v>
      </c>
      <c r="Z18">
        <v>27</v>
      </c>
      <c r="AA18">
        <v>77</v>
      </c>
    </row>
    <row r="19" spans="1:27" x14ac:dyDescent="0.3">
      <c r="A19">
        <v>2013</v>
      </c>
      <c r="B19">
        <v>45</v>
      </c>
      <c r="C19">
        <v>101</v>
      </c>
      <c r="D19">
        <v>107</v>
      </c>
      <c r="E19">
        <v>160</v>
      </c>
      <c r="F19">
        <v>62</v>
      </c>
      <c r="G19">
        <v>50</v>
      </c>
      <c r="K19">
        <v>2013</v>
      </c>
      <c r="L19">
        <v>17</v>
      </c>
      <c r="M19">
        <v>6</v>
      </c>
      <c r="N19">
        <v>18</v>
      </c>
      <c r="O19">
        <v>27</v>
      </c>
      <c r="P19">
        <v>6</v>
      </c>
      <c r="Q19">
        <v>22</v>
      </c>
      <c r="U19">
        <v>2013</v>
      </c>
      <c r="V19">
        <v>55</v>
      </c>
      <c r="W19">
        <v>45</v>
      </c>
      <c r="X19">
        <v>71</v>
      </c>
      <c r="Y19">
        <v>75</v>
      </c>
      <c r="Z19">
        <v>43</v>
      </c>
      <c r="AA19">
        <v>63</v>
      </c>
    </row>
    <row r="20" spans="1:27" x14ac:dyDescent="0.3">
      <c r="A20">
        <v>2014</v>
      </c>
      <c r="B20">
        <v>47</v>
      </c>
      <c r="C20">
        <v>92</v>
      </c>
      <c r="D20">
        <v>124</v>
      </c>
      <c r="E20">
        <v>171</v>
      </c>
      <c r="F20">
        <v>67</v>
      </c>
      <c r="G20">
        <v>48</v>
      </c>
      <c r="K20">
        <v>2014</v>
      </c>
      <c r="L20">
        <v>19</v>
      </c>
      <c r="M20">
        <v>3</v>
      </c>
      <c r="N20">
        <v>20</v>
      </c>
      <c r="O20">
        <v>39</v>
      </c>
      <c r="P20">
        <v>4</v>
      </c>
      <c r="Q20">
        <v>31</v>
      </c>
      <c r="U20">
        <v>2014</v>
      </c>
      <c r="V20">
        <v>45</v>
      </c>
      <c r="W20">
        <v>41</v>
      </c>
      <c r="X20">
        <v>67</v>
      </c>
      <c r="Y20">
        <v>94</v>
      </c>
      <c r="Z20">
        <v>36</v>
      </c>
      <c r="AA20">
        <v>79</v>
      </c>
    </row>
    <row r="21" spans="1:27" x14ac:dyDescent="0.3">
      <c r="A21">
        <v>2015</v>
      </c>
      <c r="B21">
        <v>49</v>
      </c>
      <c r="C21">
        <v>123</v>
      </c>
      <c r="D21">
        <v>149</v>
      </c>
      <c r="E21">
        <v>224</v>
      </c>
      <c r="F21">
        <v>79</v>
      </c>
      <c r="G21">
        <v>65</v>
      </c>
      <c r="K21">
        <v>2015</v>
      </c>
      <c r="L21">
        <v>20</v>
      </c>
      <c r="M21">
        <v>8</v>
      </c>
      <c r="N21">
        <v>25</v>
      </c>
      <c r="O21">
        <v>42</v>
      </c>
      <c r="P21">
        <v>5</v>
      </c>
      <c r="Q21">
        <v>15</v>
      </c>
      <c r="U21">
        <v>2015</v>
      </c>
      <c r="V21">
        <v>69</v>
      </c>
      <c r="W21">
        <v>58</v>
      </c>
      <c r="X21">
        <v>97</v>
      </c>
      <c r="Y21">
        <v>100</v>
      </c>
      <c r="Z21">
        <v>35</v>
      </c>
      <c r="AA21">
        <v>72</v>
      </c>
    </row>
    <row r="22" spans="1:27" x14ac:dyDescent="0.3">
      <c r="A22">
        <v>2016</v>
      </c>
      <c r="B22">
        <v>66</v>
      </c>
      <c r="C22">
        <v>140</v>
      </c>
      <c r="D22">
        <v>142</v>
      </c>
      <c r="E22">
        <v>230</v>
      </c>
      <c r="F22">
        <v>89</v>
      </c>
      <c r="G22">
        <v>48</v>
      </c>
      <c r="K22">
        <v>2016</v>
      </c>
      <c r="L22">
        <v>16</v>
      </c>
      <c r="M22">
        <v>6</v>
      </c>
      <c r="N22">
        <v>14</v>
      </c>
      <c r="O22">
        <v>29</v>
      </c>
      <c r="P22">
        <v>4</v>
      </c>
      <c r="Q22">
        <v>15</v>
      </c>
      <c r="U22">
        <v>2016</v>
      </c>
      <c r="V22">
        <v>68</v>
      </c>
      <c r="W22">
        <v>41</v>
      </c>
      <c r="X22">
        <v>97</v>
      </c>
      <c r="Y22">
        <v>121</v>
      </c>
      <c r="Z22">
        <v>43</v>
      </c>
      <c r="AA22">
        <v>87</v>
      </c>
    </row>
    <row r="23" spans="1:27" x14ac:dyDescent="0.3">
      <c r="A23">
        <v>2017</v>
      </c>
      <c r="B23">
        <v>70</v>
      </c>
      <c r="C23">
        <v>166</v>
      </c>
      <c r="D23">
        <v>147</v>
      </c>
      <c r="E23">
        <v>231</v>
      </c>
      <c r="F23">
        <v>108</v>
      </c>
      <c r="G23">
        <v>54</v>
      </c>
      <c r="K23">
        <v>2017</v>
      </c>
      <c r="L23">
        <v>18</v>
      </c>
      <c r="M23">
        <v>3</v>
      </c>
      <c r="N23">
        <v>23</v>
      </c>
      <c r="O23">
        <v>43</v>
      </c>
      <c r="P23">
        <v>6</v>
      </c>
      <c r="Q23">
        <v>13</v>
      </c>
      <c r="U23">
        <v>2017</v>
      </c>
      <c r="V23">
        <v>84</v>
      </c>
      <c r="W23">
        <v>65</v>
      </c>
      <c r="X23">
        <v>105</v>
      </c>
      <c r="Y23">
        <v>135</v>
      </c>
      <c r="Z23">
        <v>55</v>
      </c>
      <c r="AA23">
        <v>109</v>
      </c>
    </row>
    <row r="24" spans="1:27" x14ac:dyDescent="0.3">
      <c r="A24" t="s">
        <v>27</v>
      </c>
      <c r="B24">
        <v>655</v>
      </c>
      <c r="C24">
        <v>1283</v>
      </c>
      <c r="D24">
        <v>2074</v>
      </c>
      <c r="E24">
        <v>2902</v>
      </c>
      <c r="F24">
        <v>965</v>
      </c>
      <c r="G24">
        <v>768</v>
      </c>
      <c r="K24" t="s">
        <v>27</v>
      </c>
      <c r="L24">
        <v>231</v>
      </c>
      <c r="M24">
        <v>58</v>
      </c>
      <c r="N24">
        <v>251</v>
      </c>
      <c r="O24">
        <v>388</v>
      </c>
      <c r="P24">
        <v>44</v>
      </c>
      <c r="Q24">
        <v>259</v>
      </c>
      <c r="U24" t="s">
        <v>27</v>
      </c>
      <c r="V24">
        <v>825</v>
      </c>
      <c r="W24">
        <v>834</v>
      </c>
      <c r="X24">
        <v>1167</v>
      </c>
      <c r="Y24">
        <v>1453</v>
      </c>
      <c r="Z24">
        <v>668</v>
      </c>
      <c r="AA24">
        <v>1053</v>
      </c>
    </row>
    <row r="28" spans="1:27" x14ac:dyDescent="0.3">
      <c r="A28" t="s">
        <v>30</v>
      </c>
      <c r="K28" t="s">
        <v>30</v>
      </c>
      <c r="U28" t="s">
        <v>30</v>
      </c>
    </row>
    <row r="29" spans="1:27" x14ac:dyDescent="0.3">
      <c r="B29" t="s">
        <v>31</v>
      </c>
      <c r="C29" t="s">
        <v>34</v>
      </c>
      <c r="D29" t="s">
        <v>35</v>
      </c>
      <c r="L29" t="s">
        <v>31</v>
      </c>
      <c r="M29" t="s">
        <v>34</v>
      </c>
      <c r="N29" t="s">
        <v>35</v>
      </c>
      <c r="V29" t="s">
        <v>31</v>
      </c>
      <c r="W29" t="s">
        <v>34</v>
      </c>
      <c r="X29" t="s">
        <v>35</v>
      </c>
    </row>
    <row r="30" spans="1:27" x14ac:dyDescent="0.3">
      <c r="A30" t="s">
        <v>32</v>
      </c>
      <c r="B30">
        <f>B24</f>
        <v>655</v>
      </c>
      <c r="C30">
        <f>D24</f>
        <v>2074</v>
      </c>
      <c r="D30">
        <f>F24</f>
        <v>965</v>
      </c>
      <c r="K30" t="s">
        <v>32</v>
      </c>
      <c r="L30">
        <f>L24</f>
        <v>231</v>
      </c>
      <c r="M30">
        <f>N24</f>
        <v>251</v>
      </c>
      <c r="N30">
        <f>P24</f>
        <v>44</v>
      </c>
      <c r="U30" t="s">
        <v>32</v>
      </c>
      <c r="V30">
        <f>V24</f>
        <v>825</v>
      </c>
      <c r="W30">
        <f>X24</f>
        <v>1167</v>
      </c>
      <c r="X30">
        <f>Z24</f>
        <v>668</v>
      </c>
    </row>
    <row r="31" spans="1:27" x14ac:dyDescent="0.3">
      <c r="A31" t="s">
        <v>33</v>
      </c>
      <c r="B31">
        <f>-C24</f>
        <v>-1283</v>
      </c>
      <c r="C31">
        <f>-E24</f>
        <v>-2902</v>
      </c>
      <c r="D31">
        <f>-G24</f>
        <v>-768</v>
      </c>
      <c r="K31" t="s">
        <v>33</v>
      </c>
      <c r="L31">
        <f>-M24</f>
        <v>-58</v>
      </c>
      <c r="M31">
        <f>-O24</f>
        <v>-388</v>
      </c>
      <c r="N31">
        <f>-Q24</f>
        <v>-259</v>
      </c>
      <c r="U31" t="s">
        <v>33</v>
      </c>
      <c r="V31">
        <f>-W24</f>
        <v>-834</v>
      </c>
      <c r="W31">
        <f>-Y24</f>
        <v>-1453</v>
      </c>
      <c r="X31">
        <f>-AA24</f>
        <v>-1053</v>
      </c>
    </row>
    <row r="32" spans="1:27" x14ac:dyDescent="0.3">
      <c r="B32">
        <f>-B31</f>
        <v>1283</v>
      </c>
      <c r="C32">
        <f>-C31</f>
        <v>2902</v>
      </c>
      <c r="D32">
        <f>-D31</f>
        <v>768</v>
      </c>
    </row>
    <row r="34" spans="1:22" x14ac:dyDescent="0.3">
      <c r="A34" t="s">
        <v>18</v>
      </c>
      <c r="B34" t="str">
        <f>CONCATENATE(B2," Cross-Sector Mobility, 1998-2017")</f>
        <v>USA Cross-Sector Mobility, 1998-2017</v>
      </c>
      <c r="K34" t="s">
        <v>18</v>
      </c>
      <c r="L34" t="str">
        <f>CONCATENATE(L2," Cross-Sector Mobility, 1998-2017")</f>
        <v>CHN Cross-Sector Mobility, 1998-2017</v>
      </c>
      <c r="U34" t="s">
        <v>18</v>
      </c>
      <c r="V34" t="str">
        <f>CONCATENATE(V2," Cross-Sector Mobility, 1998-2017")</f>
        <v>EU44 Cross-Sector Mobility, 1998-2017</v>
      </c>
    </row>
    <row r="52" spans="1:23" x14ac:dyDescent="0.3">
      <c r="B52" t="s">
        <v>36</v>
      </c>
      <c r="C52" t="s">
        <v>38</v>
      </c>
      <c r="L52" t="s">
        <v>36</v>
      </c>
      <c r="M52" t="s">
        <v>38</v>
      </c>
      <c r="N52" t="s">
        <v>40</v>
      </c>
      <c r="O52" t="s">
        <v>41</v>
      </c>
      <c r="V52" t="s">
        <v>36</v>
      </c>
      <c r="W52" t="s">
        <v>38</v>
      </c>
    </row>
    <row r="53" spans="1:23" x14ac:dyDescent="0.3">
      <c r="A53" t="s">
        <v>37</v>
      </c>
      <c r="B53">
        <f>B24-G24</f>
        <v>-113</v>
      </c>
      <c r="C53">
        <f>D24</f>
        <v>2074</v>
      </c>
      <c r="K53" t="s">
        <v>37</v>
      </c>
      <c r="L53">
        <f>L24-Q24</f>
        <v>-28</v>
      </c>
      <c r="M53">
        <f>N24</f>
        <v>251</v>
      </c>
      <c r="N53">
        <f>SUM(L19:L23)-SUM(Q19:Q23)</f>
        <v>-6</v>
      </c>
      <c r="O53">
        <f>SUM(N19:N23)</f>
        <v>100</v>
      </c>
      <c r="U53" t="s">
        <v>37</v>
      </c>
      <c r="V53">
        <f>V24-AA24</f>
        <v>-228</v>
      </c>
      <c r="W53">
        <f>W30</f>
        <v>1167</v>
      </c>
    </row>
    <row r="54" spans="1:23" x14ac:dyDescent="0.3">
      <c r="A54" t="s">
        <v>39</v>
      </c>
      <c r="B54">
        <f>C24-F24</f>
        <v>318</v>
      </c>
      <c r="C54">
        <f>E24</f>
        <v>2902</v>
      </c>
      <c r="K54" t="s">
        <v>39</v>
      </c>
      <c r="L54">
        <f>M24-P24</f>
        <v>14</v>
      </c>
      <c r="M54">
        <f>O24</f>
        <v>388</v>
      </c>
      <c r="N54">
        <f>SUM(M19:M23)-SUM(P19:P23)</f>
        <v>1</v>
      </c>
      <c r="O54">
        <f>SUM(O19:O23)</f>
        <v>180</v>
      </c>
      <c r="U54" t="s">
        <v>39</v>
      </c>
      <c r="V54">
        <f>W24-Z24</f>
        <v>166</v>
      </c>
      <c r="W54">
        <f>Y24</f>
        <v>1453</v>
      </c>
    </row>
    <row r="101" spans="1:7" x14ac:dyDescent="0.3">
      <c r="B101" t="s">
        <v>19</v>
      </c>
    </row>
    <row r="102" spans="1:7" x14ac:dyDescent="0.3">
      <c r="B102" t="s">
        <v>9</v>
      </c>
      <c r="C102" t="s">
        <v>9</v>
      </c>
      <c r="D102" t="s">
        <v>9</v>
      </c>
      <c r="E102" t="s">
        <v>9</v>
      </c>
      <c r="F102" t="s">
        <v>9</v>
      </c>
      <c r="G102" t="s">
        <v>9</v>
      </c>
    </row>
    <row r="103" spans="1:7" x14ac:dyDescent="0.3">
      <c r="B103" t="s">
        <v>21</v>
      </c>
      <c r="C103" t="s">
        <v>22</v>
      </c>
      <c r="D103" t="s">
        <v>23</v>
      </c>
      <c r="E103" t="s">
        <v>24</v>
      </c>
      <c r="F103" t="s">
        <v>25</v>
      </c>
      <c r="G103" t="s">
        <v>26</v>
      </c>
    </row>
    <row r="104" spans="1:7" x14ac:dyDescent="0.3">
      <c r="A104" t="s">
        <v>2</v>
      </c>
      <c r="B104">
        <f>SUM(B4:B8)</f>
        <v>144</v>
      </c>
      <c r="C104">
        <f>SUM(C4:C8)</f>
        <v>131</v>
      </c>
      <c r="D104">
        <f>SUM(D4:D8)</f>
        <v>368</v>
      </c>
      <c r="E104">
        <f>SUM(E4:E8)</f>
        <v>445</v>
      </c>
      <c r="F104">
        <f>-SUM(F4:F8)</f>
        <v>-118</v>
      </c>
      <c r="G104">
        <f>-SUM(G4:G8)</f>
        <v>-183</v>
      </c>
    </row>
    <row r="105" spans="1:7" x14ac:dyDescent="0.3">
      <c r="A105" t="s">
        <v>3</v>
      </c>
      <c r="B105">
        <f>SUM(B9:B13)</f>
        <v>88</v>
      </c>
      <c r="C105">
        <f>SUM(C9:C13)</f>
        <v>185</v>
      </c>
      <c r="D105">
        <f>SUM(D9:D13)</f>
        <v>434</v>
      </c>
      <c r="E105">
        <f>SUM(E9:E13)</f>
        <v>607</v>
      </c>
      <c r="F105">
        <f>-SUM(F9:F13)</f>
        <v>-161</v>
      </c>
      <c r="G105">
        <f>-SUM(G9:G13)</f>
        <v>-129</v>
      </c>
    </row>
    <row r="106" spans="1:7" x14ac:dyDescent="0.3">
      <c r="A106" t="s">
        <v>4</v>
      </c>
      <c r="B106">
        <f>SUM(B14:B18)</f>
        <v>146</v>
      </c>
      <c r="C106">
        <f>SUM(C14:C18)</f>
        <v>345</v>
      </c>
      <c r="D106">
        <f>SUM(D14:D18)</f>
        <v>603</v>
      </c>
      <c r="E106">
        <f>SUM(E14:E18)</f>
        <v>834</v>
      </c>
      <c r="F106">
        <f>-SUM(F14:F18)</f>
        <v>-281</v>
      </c>
      <c r="G106">
        <f>-SUM(G14:G18)</f>
        <v>-191</v>
      </c>
    </row>
    <row r="107" spans="1:7" x14ac:dyDescent="0.3">
      <c r="A107" t="s">
        <v>5</v>
      </c>
      <c r="B107">
        <f>SUM(B19:B23)</f>
        <v>277</v>
      </c>
      <c r="C107">
        <f>SUM(C19:C23)</f>
        <v>622</v>
      </c>
      <c r="D107">
        <f>SUM(D19:D23)</f>
        <v>669</v>
      </c>
      <c r="E107">
        <f>SUM(E19:E23)</f>
        <v>1016</v>
      </c>
      <c r="F107">
        <f>-SUM(F19:F23)</f>
        <v>-405</v>
      </c>
      <c r="G107">
        <f>-SUM(G19:G23)</f>
        <v>-265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D1759-6475-4C30-A267-041AA8A3F3BF}">
  <dimension ref="A1:I23"/>
  <sheetViews>
    <sheetView workbookViewId="0"/>
  </sheetViews>
  <sheetFormatPr defaultRowHeight="14.4" x14ac:dyDescent="0.3"/>
  <cols>
    <col min="1" max="1" width="11.109375" bestFit="1" customWidth="1"/>
    <col min="2" max="9" width="22.6640625" customWidth="1"/>
  </cols>
  <sheetData>
    <row r="1" spans="1:9" s="25" customFormat="1" ht="23.4" x14ac:dyDescent="0.45">
      <c r="A1" s="28" t="s">
        <v>769</v>
      </c>
      <c r="G1" s="54" t="s">
        <v>833</v>
      </c>
    </row>
    <row r="2" spans="1:9" s="4" customFormat="1" ht="28.8" x14ac:dyDescent="0.3">
      <c r="A2" s="4" t="s">
        <v>770</v>
      </c>
      <c r="B2" s="29" t="s">
        <v>758</v>
      </c>
      <c r="C2" s="29" t="s">
        <v>61</v>
      </c>
      <c r="D2" s="29" t="s">
        <v>65</v>
      </c>
      <c r="E2" s="29" t="s">
        <v>759</v>
      </c>
      <c r="F2" s="29" t="s">
        <v>62</v>
      </c>
      <c r="G2" s="29" t="s">
        <v>760</v>
      </c>
      <c r="H2" s="29" t="s">
        <v>761</v>
      </c>
      <c r="I2" s="4" t="s">
        <v>63</v>
      </c>
    </row>
    <row r="3" spans="1:9" x14ac:dyDescent="0.3">
      <c r="A3">
        <v>1998</v>
      </c>
      <c r="B3" s="3">
        <v>771</v>
      </c>
      <c r="C3" s="3">
        <v>3460</v>
      </c>
      <c r="D3" s="3">
        <v>2362</v>
      </c>
      <c r="E3" s="3">
        <v>4319</v>
      </c>
      <c r="F3" s="3">
        <v>4680</v>
      </c>
      <c r="G3" s="3">
        <v>1396</v>
      </c>
      <c r="H3" s="3">
        <v>2087</v>
      </c>
      <c r="I3" s="3">
        <v>19075</v>
      </c>
    </row>
    <row r="4" spans="1:9" x14ac:dyDescent="0.3">
      <c r="A4">
        <v>1999</v>
      </c>
      <c r="B4" s="3">
        <v>872</v>
      </c>
      <c r="C4" s="3">
        <v>3868</v>
      </c>
      <c r="D4" s="3">
        <v>2605</v>
      </c>
      <c r="E4" s="3">
        <v>4826</v>
      </c>
      <c r="F4" s="3">
        <v>5569</v>
      </c>
      <c r="G4" s="3">
        <v>1597</v>
      </c>
      <c r="H4" s="3">
        <v>2142</v>
      </c>
      <c r="I4" s="3">
        <v>21479</v>
      </c>
    </row>
    <row r="5" spans="1:9" x14ac:dyDescent="0.3">
      <c r="A5">
        <v>2000</v>
      </c>
      <c r="B5" s="3">
        <v>1096</v>
      </c>
      <c r="C5" s="3">
        <v>4087</v>
      </c>
      <c r="D5" s="3">
        <v>2471</v>
      </c>
      <c r="E5" s="3">
        <v>4636</v>
      </c>
      <c r="F5" s="3">
        <v>5383</v>
      </c>
      <c r="G5" s="3">
        <v>1765</v>
      </c>
      <c r="H5" s="3">
        <v>2424</v>
      </c>
      <c r="I5" s="3">
        <v>21862</v>
      </c>
    </row>
    <row r="6" spans="1:9" x14ac:dyDescent="0.3">
      <c r="A6">
        <v>2001</v>
      </c>
      <c r="B6" s="3">
        <v>1492</v>
      </c>
      <c r="C6" s="3">
        <v>4430</v>
      </c>
      <c r="D6" s="3">
        <v>2923</v>
      </c>
      <c r="E6" s="3">
        <v>5191</v>
      </c>
      <c r="F6" s="3">
        <v>5659</v>
      </c>
      <c r="G6" s="3">
        <v>2099</v>
      </c>
      <c r="H6" s="3">
        <v>2597</v>
      </c>
      <c r="I6" s="3">
        <v>24391</v>
      </c>
    </row>
    <row r="7" spans="1:9" x14ac:dyDescent="0.3">
      <c r="A7">
        <v>2002</v>
      </c>
      <c r="B7" s="3">
        <v>1833</v>
      </c>
      <c r="C7" s="3">
        <v>5366</v>
      </c>
      <c r="D7" s="3">
        <v>2894</v>
      </c>
      <c r="E7" s="3">
        <v>6189</v>
      </c>
      <c r="F7" s="3">
        <v>6320</v>
      </c>
      <c r="G7" s="3">
        <v>2427</v>
      </c>
      <c r="H7" s="3">
        <v>3018</v>
      </c>
      <c r="I7" s="3">
        <v>28047</v>
      </c>
    </row>
    <row r="8" spans="1:9" x14ac:dyDescent="0.3">
      <c r="A8">
        <v>2003</v>
      </c>
      <c r="B8" s="3">
        <v>2531</v>
      </c>
      <c r="C8" s="3">
        <v>6186</v>
      </c>
      <c r="D8" s="3">
        <v>3344</v>
      </c>
      <c r="E8" s="3">
        <v>7325</v>
      </c>
      <c r="F8" s="3">
        <v>6819</v>
      </c>
      <c r="G8" s="3">
        <v>2885</v>
      </c>
      <c r="H8" s="3">
        <v>3780</v>
      </c>
      <c r="I8" s="3">
        <v>32870</v>
      </c>
    </row>
    <row r="9" spans="1:9" x14ac:dyDescent="0.3">
      <c r="A9">
        <v>2004</v>
      </c>
      <c r="B9" s="3">
        <v>3239</v>
      </c>
      <c r="C9" s="3">
        <v>8132</v>
      </c>
      <c r="D9" s="3">
        <v>4189</v>
      </c>
      <c r="E9" s="3">
        <v>10256</v>
      </c>
      <c r="F9" s="3">
        <v>8590</v>
      </c>
      <c r="G9" s="3">
        <v>3711</v>
      </c>
      <c r="H9" s="3">
        <v>4976</v>
      </c>
      <c r="I9" s="3">
        <v>43093</v>
      </c>
    </row>
    <row r="10" spans="1:9" x14ac:dyDescent="0.3">
      <c r="A10">
        <v>2005</v>
      </c>
      <c r="B10" s="3">
        <v>3911</v>
      </c>
      <c r="C10" s="3">
        <v>9274</v>
      </c>
      <c r="D10" s="3">
        <v>4161</v>
      </c>
      <c r="E10" s="3">
        <v>11743</v>
      </c>
      <c r="F10" s="3">
        <v>9520</v>
      </c>
      <c r="G10" s="3">
        <v>4094</v>
      </c>
      <c r="H10" s="3">
        <v>5715</v>
      </c>
      <c r="I10" s="3">
        <v>48418</v>
      </c>
    </row>
    <row r="11" spans="1:9" x14ac:dyDescent="0.3">
      <c r="A11">
        <v>2006</v>
      </c>
      <c r="B11" s="3">
        <v>3901</v>
      </c>
      <c r="C11" s="3">
        <v>10670</v>
      </c>
      <c r="D11" s="3">
        <v>4587</v>
      </c>
      <c r="E11" s="3">
        <v>13068</v>
      </c>
      <c r="F11" s="3">
        <v>10487</v>
      </c>
      <c r="G11" s="3">
        <v>4847</v>
      </c>
      <c r="H11" s="3">
        <v>6361</v>
      </c>
      <c r="I11" s="3">
        <v>53921</v>
      </c>
    </row>
    <row r="12" spans="1:9" x14ac:dyDescent="0.3">
      <c r="A12">
        <v>2007</v>
      </c>
      <c r="B12" s="3">
        <v>4162</v>
      </c>
      <c r="C12" s="3">
        <v>12849</v>
      </c>
      <c r="D12" s="3">
        <v>5144</v>
      </c>
      <c r="E12" s="3">
        <v>15453</v>
      </c>
      <c r="F12" s="3">
        <v>11594</v>
      </c>
      <c r="G12" s="3">
        <v>6039</v>
      </c>
      <c r="H12" s="3">
        <v>6717</v>
      </c>
      <c r="I12" s="3">
        <v>61958</v>
      </c>
    </row>
    <row r="13" spans="1:9" x14ac:dyDescent="0.3">
      <c r="A13">
        <v>2008</v>
      </c>
      <c r="B13" s="3">
        <v>4436</v>
      </c>
      <c r="C13" s="3">
        <v>16942</v>
      </c>
      <c r="D13" s="3">
        <v>6717</v>
      </c>
      <c r="E13" s="3">
        <v>19786</v>
      </c>
      <c r="F13" s="3">
        <v>14454</v>
      </c>
      <c r="G13" s="3">
        <v>7598</v>
      </c>
      <c r="H13" s="3">
        <v>8381</v>
      </c>
      <c r="I13" s="3">
        <v>78314</v>
      </c>
    </row>
    <row r="14" spans="1:9" x14ac:dyDescent="0.3">
      <c r="A14">
        <v>2009</v>
      </c>
      <c r="B14" s="3">
        <v>4186</v>
      </c>
      <c r="C14" s="3">
        <v>14041</v>
      </c>
      <c r="D14" s="3">
        <v>7160</v>
      </c>
      <c r="E14" s="3">
        <v>16699</v>
      </c>
      <c r="F14" s="3">
        <v>14270</v>
      </c>
      <c r="G14" s="3">
        <v>7193</v>
      </c>
      <c r="H14" s="3">
        <v>7776</v>
      </c>
      <c r="I14" s="3">
        <v>71325</v>
      </c>
    </row>
    <row r="15" spans="1:9" x14ac:dyDescent="0.3">
      <c r="A15">
        <v>2010</v>
      </c>
      <c r="B15" s="3">
        <v>3787</v>
      </c>
      <c r="C15" s="3">
        <v>14298</v>
      </c>
      <c r="D15" s="3">
        <v>7002</v>
      </c>
      <c r="E15" s="3">
        <v>17122</v>
      </c>
      <c r="F15" s="3">
        <v>14302</v>
      </c>
      <c r="G15" s="3">
        <v>7595</v>
      </c>
      <c r="H15" s="3">
        <v>8117</v>
      </c>
      <c r="I15" s="3">
        <v>72223</v>
      </c>
    </row>
    <row r="16" spans="1:9" x14ac:dyDescent="0.3">
      <c r="A16">
        <v>2011</v>
      </c>
      <c r="B16" s="3">
        <v>4454</v>
      </c>
      <c r="C16" s="3">
        <v>14193</v>
      </c>
      <c r="D16" s="3">
        <v>6162</v>
      </c>
      <c r="E16" s="3">
        <v>16962</v>
      </c>
      <c r="F16" s="3">
        <v>13853</v>
      </c>
      <c r="G16" s="3">
        <v>7379</v>
      </c>
      <c r="H16" s="3">
        <v>7124</v>
      </c>
      <c r="I16" s="3">
        <v>70127</v>
      </c>
    </row>
    <row r="17" spans="1:9" x14ac:dyDescent="0.3">
      <c r="A17">
        <v>2012</v>
      </c>
      <c r="B17" s="3">
        <v>3293</v>
      </c>
      <c r="C17" s="3">
        <v>13451</v>
      </c>
      <c r="D17" s="3">
        <v>5310</v>
      </c>
      <c r="E17" s="3">
        <v>17657</v>
      </c>
      <c r="F17" s="3">
        <v>13601</v>
      </c>
      <c r="G17" s="3">
        <v>7026</v>
      </c>
      <c r="H17" s="3">
        <v>7302</v>
      </c>
      <c r="I17" s="3">
        <v>67640</v>
      </c>
    </row>
    <row r="18" spans="1:9" x14ac:dyDescent="0.3">
      <c r="A18">
        <v>2013</v>
      </c>
      <c r="B18" s="3">
        <v>3388</v>
      </c>
      <c r="C18" s="3">
        <v>13629</v>
      </c>
      <c r="D18" s="3">
        <v>5330</v>
      </c>
      <c r="E18" s="3">
        <v>18243</v>
      </c>
      <c r="F18" s="3">
        <v>14325</v>
      </c>
      <c r="G18" s="3">
        <v>7255</v>
      </c>
      <c r="H18" s="3">
        <v>6635</v>
      </c>
      <c r="I18" s="3">
        <v>68805</v>
      </c>
    </row>
    <row r="19" spans="1:9" x14ac:dyDescent="0.3">
      <c r="A19">
        <v>2014</v>
      </c>
      <c r="B19" s="3">
        <v>3278</v>
      </c>
      <c r="C19" s="3">
        <v>15877</v>
      </c>
      <c r="D19" s="3">
        <v>5210</v>
      </c>
      <c r="E19" s="3">
        <v>21263</v>
      </c>
      <c r="F19" s="3">
        <v>15851</v>
      </c>
      <c r="G19" s="3">
        <v>7423</v>
      </c>
      <c r="H19" s="3">
        <v>7816</v>
      </c>
      <c r="I19" s="3">
        <v>76718</v>
      </c>
    </row>
    <row r="20" spans="1:9" x14ac:dyDescent="0.3">
      <c r="A20">
        <v>2015</v>
      </c>
      <c r="B20" s="3">
        <v>3825</v>
      </c>
      <c r="C20" s="3">
        <v>18854</v>
      </c>
      <c r="D20" s="3">
        <v>5597</v>
      </c>
      <c r="E20" s="3">
        <v>25289</v>
      </c>
      <c r="F20" s="3">
        <v>17683</v>
      </c>
      <c r="G20" s="3">
        <v>8195</v>
      </c>
      <c r="H20" s="3">
        <v>9339</v>
      </c>
      <c r="I20" s="3">
        <v>88782</v>
      </c>
    </row>
    <row r="21" spans="1:9" x14ac:dyDescent="0.3">
      <c r="A21">
        <v>2016</v>
      </c>
      <c r="B21" s="3">
        <v>3881</v>
      </c>
      <c r="C21" s="3">
        <v>21330</v>
      </c>
      <c r="D21" s="3">
        <v>6390</v>
      </c>
      <c r="E21" s="3">
        <v>28785</v>
      </c>
      <c r="F21" s="3">
        <v>22301</v>
      </c>
      <c r="G21" s="3">
        <v>8816</v>
      </c>
      <c r="H21" s="3">
        <v>9810</v>
      </c>
      <c r="I21" s="3">
        <v>101313</v>
      </c>
    </row>
    <row r="22" spans="1:9" x14ac:dyDescent="0.3">
      <c r="A22">
        <v>2017</v>
      </c>
      <c r="B22" s="3">
        <v>3892</v>
      </c>
      <c r="C22" s="3">
        <v>25006</v>
      </c>
      <c r="D22" s="3">
        <v>6290</v>
      </c>
      <c r="E22" s="3">
        <v>34461</v>
      </c>
      <c r="F22" s="3">
        <v>29584</v>
      </c>
      <c r="G22" s="3">
        <v>9333</v>
      </c>
      <c r="H22" s="3">
        <v>9099</v>
      </c>
      <c r="I22" s="3">
        <v>117665</v>
      </c>
    </row>
    <row r="23" spans="1:9" x14ac:dyDescent="0.3">
      <c r="A23" t="s">
        <v>63</v>
      </c>
      <c r="B23" s="3">
        <v>62228</v>
      </c>
      <c r="C23" s="3">
        <v>235943</v>
      </c>
      <c r="D23" s="3">
        <v>95848</v>
      </c>
      <c r="E23" s="3">
        <v>299273</v>
      </c>
      <c r="F23" s="3">
        <v>244845</v>
      </c>
      <c r="G23" s="3">
        <v>108673</v>
      </c>
      <c r="H23" s="3">
        <v>121216</v>
      </c>
      <c r="I23" s="3">
        <v>1168026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CEA20-181D-4198-84BE-BE910B464A26}">
  <dimension ref="A1:V5"/>
  <sheetViews>
    <sheetView workbookViewId="0"/>
  </sheetViews>
  <sheetFormatPr defaultRowHeight="14.4" x14ac:dyDescent="0.3"/>
  <cols>
    <col min="1" max="1" width="15.5546875" bestFit="1" customWidth="1"/>
    <col min="2" max="22" width="10.6640625" customWidth="1"/>
  </cols>
  <sheetData>
    <row r="1" spans="1:22" ht="23.4" x14ac:dyDescent="0.45">
      <c r="A1" s="25" t="s">
        <v>765</v>
      </c>
      <c r="G1" s="55" t="s">
        <v>833</v>
      </c>
    </row>
    <row r="2" spans="1:22" s="16" customFormat="1" ht="15.6" x14ac:dyDescent="0.3">
      <c r="B2" s="16">
        <v>1998</v>
      </c>
      <c r="C2" s="16">
        <v>1999</v>
      </c>
      <c r="D2" s="16">
        <v>2000</v>
      </c>
      <c r="E2" s="16">
        <v>2001</v>
      </c>
      <c r="F2" s="16">
        <v>2002</v>
      </c>
      <c r="G2" s="16">
        <v>2003</v>
      </c>
      <c r="H2" s="16">
        <v>2004</v>
      </c>
      <c r="I2" s="16">
        <v>2005</v>
      </c>
      <c r="J2" s="16">
        <v>2006</v>
      </c>
      <c r="K2" s="16">
        <v>2007</v>
      </c>
      <c r="L2" s="16">
        <v>2008</v>
      </c>
      <c r="M2" s="16">
        <v>2009</v>
      </c>
      <c r="N2" s="16">
        <v>2010</v>
      </c>
      <c r="O2" s="16">
        <v>2011</v>
      </c>
      <c r="P2" s="16">
        <v>2012</v>
      </c>
      <c r="Q2" s="16">
        <v>2013</v>
      </c>
      <c r="R2" s="16">
        <v>2014</v>
      </c>
      <c r="S2" s="16">
        <v>2015</v>
      </c>
      <c r="T2" s="16">
        <v>2016</v>
      </c>
      <c r="U2" s="16">
        <v>2017</v>
      </c>
      <c r="V2" s="16">
        <v>2018</v>
      </c>
    </row>
    <row r="3" spans="1:22" x14ac:dyDescent="0.3">
      <c r="A3" t="s">
        <v>766</v>
      </c>
      <c r="B3" s="3">
        <v>149</v>
      </c>
      <c r="C3" s="3">
        <v>90</v>
      </c>
      <c r="D3" s="3">
        <v>235</v>
      </c>
      <c r="E3" s="3">
        <v>130</v>
      </c>
      <c r="F3" s="3">
        <v>200</v>
      </c>
      <c r="G3" s="3">
        <v>192</v>
      </c>
      <c r="H3" s="3">
        <v>251</v>
      </c>
      <c r="I3" s="3">
        <v>243</v>
      </c>
      <c r="J3" s="3">
        <v>304</v>
      </c>
      <c r="K3" s="3">
        <v>448</v>
      </c>
      <c r="L3" s="3">
        <v>602</v>
      </c>
      <c r="M3" s="3">
        <v>888</v>
      </c>
      <c r="N3" s="3">
        <v>1239</v>
      </c>
      <c r="O3" s="3">
        <v>1707</v>
      </c>
      <c r="P3" s="3">
        <v>2926</v>
      </c>
      <c r="Q3" s="3">
        <v>4024</v>
      </c>
      <c r="R3" s="3">
        <v>4254</v>
      </c>
      <c r="S3" s="3">
        <v>5896</v>
      </c>
      <c r="T3" s="3">
        <v>9405</v>
      </c>
      <c r="U3" s="3">
        <v>14322</v>
      </c>
      <c r="V3" s="3">
        <v>12109</v>
      </c>
    </row>
    <row r="4" spans="1:22" x14ac:dyDescent="0.3">
      <c r="A4" t="s">
        <v>767</v>
      </c>
      <c r="B4" s="3">
        <v>24057</v>
      </c>
      <c r="C4" s="3">
        <v>27555</v>
      </c>
      <c r="D4" s="3">
        <v>30526</v>
      </c>
      <c r="E4" s="3">
        <v>33144</v>
      </c>
      <c r="F4" s="3">
        <v>36060</v>
      </c>
      <c r="G4" s="3">
        <v>39402</v>
      </c>
      <c r="H4" s="3">
        <v>43725</v>
      </c>
      <c r="I4" s="3">
        <v>46839</v>
      </c>
      <c r="J4" s="3">
        <v>50227</v>
      </c>
      <c r="K4" s="3">
        <v>55638</v>
      </c>
      <c r="L4" s="3">
        <v>58915</v>
      </c>
      <c r="M4" s="3">
        <v>64047</v>
      </c>
      <c r="N4" s="3">
        <v>70131</v>
      </c>
      <c r="O4" s="3">
        <v>76578</v>
      </c>
      <c r="P4" s="3">
        <v>84603</v>
      </c>
      <c r="Q4" s="3">
        <v>92641</v>
      </c>
      <c r="R4" s="3">
        <v>97517</v>
      </c>
      <c r="S4" s="3">
        <v>105280</v>
      </c>
      <c r="T4" s="3">
        <v>113380</v>
      </c>
      <c r="U4" s="3">
        <v>123523</v>
      </c>
      <c r="V4" s="3">
        <v>98403</v>
      </c>
    </row>
    <row r="5" spans="1:22" x14ac:dyDescent="0.3">
      <c r="A5" t="s">
        <v>768</v>
      </c>
      <c r="B5" s="17">
        <f>B3/B4</f>
        <v>6.1936234775740945E-3</v>
      </c>
      <c r="C5" s="17">
        <f t="shared" ref="C5:V5" si="0">C3/C4</f>
        <v>3.2661948829613499E-3</v>
      </c>
      <c r="D5" s="17">
        <f t="shared" si="0"/>
        <v>7.6983555002293124E-3</v>
      </c>
      <c r="E5" s="17">
        <f t="shared" si="0"/>
        <v>3.9222785421192371E-3</v>
      </c>
      <c r="F5" s="17">
        <f t="shared" si="0"/>
        <v>5.546311702717693E-3</v>
      </c>
      <c r="G5" s="17">
        <f t="shared" si="0"/>
        <v>4.8728490939546213E-3</v>
      </c>
      <c r="H5" s="17">
        <f t="shared" si="0"/>
        <v>5.7404230989136652E-3</v>
      </c>
      <c r="I5" s="17">
        <f t="shared" si="0"/>
        <v>5.1879843719976945E-3</v>
      </c>
      <c r="J5" s="17">
        <f t="shared" si="0"/>
        <v>6.0525215521532241E-3</v>
      </c>
      <c r="K5" s="17">
        <f t="shared" si="0"/>
        <v>8.0520507566770906E-3</v>
      </c>
      <c r="L5" s="17">
        <f t="shared" si="0"/>
        <v>1.0218110837647457E-2</v>
      </c>
      <c r="M5" s="17">
        <f t="shared" si="0"/>
        <v>1.3864818024263431E-2</v>
      </c>
      <c r="N5" s="17">
        <f t="shared" si="0"/>
        <v>1.7666937588227745E-2</v>
      </c>
      <c r="O5" s="17">
        <f t="shared" si="0"/>
        <v>2.2290997414401003E-2</v>
      </c>
      <c r="P5" s="17">
        <f t="shared" si="0"/>
        <v>3.4585061995437517E-2</v>
      </c>
      <c r="Q5" s="17">
        <f t="shared" si="0"/>
        <v>4.3436491402294879E-2</v>
      </c>
      <c r="R5" s="17">
        <f t="shared" si="0"/>
        <v>4.3623163140785709E-2</v>
      </c>
      <c r="S5" s="17">
        <f t="shared" si="0"/>
        <v>5.6003039513677813E-2</v>
      </c>
      <c r="T5" s="17">
        <f t="shared" si="0"/>
        <v>8.2951137766801908E-2</v>
      </c>
      <c r="U5" s="17">
        <f t="shared" si="0"/>
        <v>0.1159460181504659</v>
      </c>
      <c r="V5" s="18">
        <f t="shared" si="0"/>
        <v>0.12305519140676606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Normal="100" workbookViewId="0"/>
  </sheetViews>
  <sheetFormatPr defaultRowHeight="14.4" x14ac:dyDescent="0.3"/>
  <cols>
    <col min="1" max="1" width="12.88671875" bestFit="1" customWidth="1"/>
    <col min="2" max="10" width="15.5546875" customWidth="1"/>
  </cols>
  <sheetData>
    <row r="1" spans="1:7" s="25" customFormat="1" ht="23.4" x14ac:dyDescent="0.45">
      <c r="A1" s="25" t="s">
        <v>771</v>
      </c>
      <c r="G1" s="55" t="s">
        <v>833</v>
      </c>
    </row>
    <row r="2" spans="1:7" x14ac:dyDescent="0.3">
      <c r="A2" s="4" t="s">
        <v>772</v>
      </c>
      <c r="B2" s="4" t="s">
        <v>2</v>
      </c>
      <c r="C2" s="4" t="s">
        <v>3</v>
      </c>
      <c r="D2" s="4" t="s">
        <v>4</v>
      </c>
      <c r="E2" s="4" t="s">
        <v>5</v>
      </c>
      <c r="F2" s="4"/>
    </row>
    <row r="3" spans="1:7" x14ac:dyDescent="0.3">
      <c r="A3" s="22" t="s">
        <v>0</v>
      </c>
      <c r="B3" s="3">
        <v>5163</v>
      </c>
      <c r="C3" s="3">
        <v>21447</v>
      </c>
      <c r="D3" s="3">
        <v>50137</v>
      </c>
      <c r="E3" s="3">
        <v>58243</v>
      </c>
    </row>
    <row r="4" spans="1:7" x14ac:dyDescent="0.3">
      <c r="A4" t="s">
        <v>1</v>
      </c>
      <c r="B4" s="3">
        <v>14177</v>
      </c>
      <c r="C4" s="3">
        <v>24238</v>
      </c>
      <c r="D4" s="3">
        <v>28210</v>
      </c>
      <c r="E4" s="3">
        <v>39975</v>
      </c>
    </row>
    <row r="5" spans="1:7" x14ac:dyDescent="0.3">
      <c r="A5" t="s">
        <v>43</v>
      </c>
      <c r="B5" s="3">
        <v>19720</v>
      </c>
      <c r="C5" s="3">
        <v>39321</v>
      </c>
      <c r="D5" s="3">
        <v>58383</v>
      </c>
      <c r="E5" s="3">
        <v>73341</v>
      </c>
    </row>
    <row r="6" spans="1:7" x14ac:dyDescent="0.3">
      <c r="A6" t="s">
        <v>6</v>
      </c>
      <c r="B6" s="3">
        <f>B8-SUM(B3:B5)</f>
        <v>17168</v>
      </c>
      <c r="C6" s="3">
        <f>C8-SUM(C3:C5)</f>
        <v>33741</v>
      </c>
      <c r="D6" s="3">
        <f>D8-SUM(D3:D5)</f>
        <v>53623</v>
      </c>
      <c r="E6" s="3">
        <f>E8-SUM(E3:E5)</f>
        <v>70658</v>
      </c>
    </row>
    <row r="7" spans="1:7" x14ac:dyDescent="0.3">
      <c r="B7" s="3"/>
      <c r="C7" s="3"/>
      <c r="D7" s="3"/>
      <c r="E7" s="3"/>
    </row>
    <row r="8" spans="1:7" x14ac:dyDescent="0.3">
      <c r="A8" t="s">
        <v>11</v>
      </c>
      <c r="B8" s="3">
        <v>56228</v>
      </c>
      <c r="C8" s="3">
        <v>118747</v>
      </c>
      <c r="D8" s="3">
        <v>190353</v>
      </c>
      <c r="E8" s="3">
        <v>242217</v>
      </c>
    </row>
    <row r="12" spans="1:7" ht="23.4" x14ac:dyDescent="0.45">
      <c r="A12" s="25" t="s">
        <v>46</v>
      </c>
      <c r="C12" s="25"/>
      <c r="D12" s="25"/>
      <c r="E12" s="25"/>
    </row>
    <row r="13" spans="1:7" x14ac:dyDescent="0.3">
      <c r="A13" s="4" t="s">
        <v>772</v>
      </c>
      <c r="B13" s="4" t="str">
        <f>B2</f>
        <v>1998-2002</v>
      </c>
      <c r="C13" s="4" t="str">
        <f>C2</f>
        <v>2003-2007</v>
      </c>
      <c r="D13" s="4" t="str">
        <f>D2</f>
        <v>2008-2012</v>
      </c>
      <c r="E13" s="4" t="str">
        <f>E2</f>
        <v>2013-2017</v>
      </c>
    </row>
    <row r="14" spans="1:7" x14ac:dyDescent="0.3">
      <c r="A14" s="22" t="s">
        <v>0</v>
      </c>
      <c r="B14" s="14">
        <v>9.1822579497759127E-2</v>
      </c>
      <c r="C14" s="14">
        <v>0.18061087859061703</v>
      </c>
      <c r="D14" s="14">
        <v>0.26338959722200334</v>
      </c>
      <c r="E14" s="14">
        <v>0.24045793647844702</v>
      </c>
    </row>
    <row r="15" spans="1:7" x14ac:dyDescent="0.3">
      <c r="A15" s="21" t="s">
        <v>1</v>
      </c>
      <c r="B15" s="14">
        <v>0.25213416803016292</v>
      </c>
      <c r="C15" s="14">
        <v>0.20411463026434351</v>
      </c>
      <c r="D15" s="14">
        <v>0.14819834728110406</v>
      </c>
      <c r="E15" s="14">
        <v>0.16503796182761737</v>
      </c>
    </row>
    <row r="16" spans="1:7" x14ac:dyDescent="0.3">
      <c r="A16" s="21" t="s">
        <v>43</v>
      </c>
      <c r="B16" s="14">
        <v>0.35071494629010458</v>
      </c>
      <c r="C16" s="14">
        <v>0.33113257598086687</v>
      </c>
      <c r="D16" s="14">
        <v>0.30670911411955681</v>
      </c>
      <c r="E16" s="14">
        <v>0.30279047300561068</v>
      </c>
    </row>
    <row r="17" spans="1:5" x14ac:dyDescent="0.3">
      <c r="A17" s="21" t="s">
        <v>6</v>
      </c>
      <c r="B17" s="14">
        <v>0.30532830618197337</v>
      </c>
      <c r="C17" s="14">
        <v>0.28414191516417259</v>
      </c>
      <c r="D17" s="14">
        <v>0.28170294137733581</v>
      </c>
      <c r="E17" s="14">
        <v>0.29171362868832496</v>
      </c>
    </row>
    <row r="18" spans="1:5" x14ac:dyDescent="0.3">
      <c r="A18" s="21"/>
      <c r="B18" s="14"/>
      <c r="C18" s="14"/>
      <c r="D18" s="14"/>
      <c r="E18" s="14"/>
    </row>
    <row r="19" spans="1:5" x14ac:dyDescent="0.3">
      <c r="A19" s="21" t="s">
        <v>11</v>
      </c>
      <c r="B19" s="14">
        <v>1</v>
      </c>
      <c r="C19" s="14">
        <v>1</v>
      </c>
      <c r="D19" s="14">
        <v>1</v>
      </c>
      <c r="E19" s="14">
        <v>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75C4A-CCDB-457B-AF35-45CA302C1957}">
  <dimension ref="A7:K14"/>
  <sheetViews>
    <sheetView topLeftCell="A7" workbookViewId="0">
      <selection activeCell="A7" sqref="A7"/>
    </sheetView>
  </sheetViews>
  <sheetFormatPr defaultRowHeight="14.4" x14ac:dyDescent="0.3"/>
  <cols>
    <col min="1" max="1" width="11.109375" bestFit="1" customWidth="1"/>
    <col min="2" max="11" width="15.6640625" customWidth="1"/>
    <col min="12" max="13" width="9.5546875" bestFit="1" customWidth="1"/>
  </cols>
  <sheetData>
    <row r="7" spans="1:11" ht="23.4" x14ac:dyDescent="0.45">
      <c r="A7" s="25" t="s">
        <v>834</v>
      </c>
      <c r="G7" s="55" t="s">
        <v>835</v>
      </c>
    </row>
    <row r="8" spans="1:11" x14ac:dyDescent="0.3">
      <c r="A8" s="4" t="s">
        <v>42</v>
      </c>
      <c r="B8" s="4" t="s">
        <v>0</v>
      </c>
      <c r="C8" s="4" t="s">
        <v>1</v>
      </c>
      <c r="D8" s="4" t="s">
        <v>392</v>
      </c>
      <c r="E8" s="4" t="s">
        <v>399</v>
      </c>
      <c r="F8" s="4" t="s">
        <v>393</v>
      </c>
      <c r="G8" s="4" t="s">
        <v>394</v>
      </c>
      <c r="H8" s="4" t="s">
        <v>395</v>
      </c>
      <c r="I8" s="4" t="s">
        <v>398</v>
      </c>
      <c r="J8" s="4" t="s">
        <v>396</v>
      </c>
      <c r="K8" s="4" t="s">
        <v>397</v>
      </c>
    </row>
    <row r="9" spans="1:11" x14ac:dyDescent="0.3">
      <c r="A9">
        <v>2013</v>
      </c>
      <c r="B9" s="3">
        <v>9124</v>
      </c>
      <c r="C9" s="3">
        <v>5802</v>
      </c>
      <c r="D9" s="3">
        <v>2733</v>
      </c>
      <c r="E9" s="3">
        <v>2062</v>
      </c>
      <c r="F9" s="3">
        <v>1505</v>
      </c>
      <c r="G9" s="3">
        <v>1325</v>
      </c>
      <c r="H9" s="3">
        <v>1464</v>
      </c>
      <c r="I9" s="3">
        <v>1444</v>
      </c>
      <c r="J9" s="3">
        <v>1360</v>
      </c>
      <c r="K9" s="3">
        <v>1177</v>
      </c>
    </row>
    <row r="10" spans="1:11" x14ac:dyDescent="0.3">
      <c r="A10">
        <v>2014</v>
      </c>
      <c r="B10" s="3">
        <v>10189</v>
      </c>
      <c r="C10" s="3">
        <v>6431</v>
      </c>
      <c r="D10" s="3">
        <v>3530</v>
      </c>
      <c r="E10" s="3">
        <v>2284</v>
      </c>
      <c r="F10" s="3">
        <v>1780</v>
      </c>
      <c r="G10" s="3">
        <v>1531</v>
      </c>
      <c r="H10" s="3">
        <v>1446</v>
      </c>
      <c r="I10" s="3">
        <v>1396</v>
      </c>
      <c r="J10" s="3">
        <v>1517</v>
      </c>
      <c r="K10" s="3">
        <v>1251</v>
      </c>
    </row>
    <row r="11" spans="1:11" x14ac:dyDescent="0.3">
      <c r="A11">
        <v>2015</v>
      </c>
      <c r="B11" s="3">
        <v>10776</v>
      </c>
      <c r="C11" s="3">
        <v>8379</v>
      </c>
      <c r="D11" s="3">
        <v>4662</v>
      </c>
      <c r="E11" s="3">
        <v>2713</v>
      </c>
      <c r="F11" s="3">
        <v>2156</v>
      </c>
      <c r="G11" s="3">
        <v>1551</v>
      </c>
      <c r="H11" s="3">
        <v>1692</v>
      </c>
      <c r="I11" s="3">
        <v>1520</v>
      </c>
      <c r="J11" s="3">
        <v>1813</v>
      </c>
      <c r="K11" s="3">
        <v>1574</v>
      </c>
    </row>
    <row r="12" spans="1:11" x14ac:dyDescent="0.3">
      <c r="A12">
        <v>2016</v>
      </c>
      <c r="B12" s="3">
        <v>12955</v>
      </c>
      <c r="C12" s="3">
        <v>9076</v>
      </c>
      <c r="D12" s="3">
        <v>5905</v>
      </c>
      <c r="E12" s="3">
        <v>2851</v>
      </c>
      <c r="F12" s="3">
        <v>2128</v>
      </c>
      <c r="G12" s="3">
        <v>1903</v>
      </c>
      <c r="H12" s="3">
        <v>1668</v>
      </c>
      <c r="I12" s="3">
        <v>1863</v>
      </c>
      <c r="J12" s="3">
        <v>1719</v>
      </c>
      <c r="K12" s="3">
        <v>1708</v>
      </c>
    </row>
    <row r="13" spans="1:11" x14ac:dyDescent="0.3">
      <c r="A13">
        <v>2017</v>
      </c>
      <c r="B13" s="3">
        <v>15199</v>
      </c>
      <c r="C13" s="3">
        <v>10287</v>
      </c>
      <c r="D13" s="3">
        <v>5575</v>
      </c>
      <c r="E13" s="3">
        <v>3166</v>
      </c>
      <c r="F13" s="3">
        <v>2407</v>
      </c>
      <c r="G13" s="3">
        <v>2191</v>
      </c>
      <c r="H13" s="3">
        <v>1811</v>
      </c>
      <c r="I13" s="3">
        <v>1787</v>
      </c>
      <c r="J13" s="3">
        <v>1767</v>
      </c>
      <c r="K13" s="3">
        <v>1762</v>
      </c>
    </row>
    <row r="14" spans="1:11" x14ac:dyDescent="0.3">
      <c r="A14" t="s">
        <v>63</v>
      </c>
      <c r="B14" s="3">
        <v>58243</v>
      </c>
      <c r="C14" s="3">
        <v>39975</v>
      </c>
      <c r="D14" s="3">
        <v>22405</v>
      </c>
      <c r="E14" s="3">
        <v>13076</v>
      </c>
      <c r="F14" s="3">
        <v>9976</v>
      </c>
      <c r="G14" s="3">
        <v>8501</v>
      </c>
      <c r="H14" s="3">
        <v>8081</v>
      </c>
      <c r="I14" s="3">
        <v>8010</v>
      </c>
      <c r="J14" s="3">
        <v>8176</v>
      </c>
      <c r="K14" s="3">
        <v>7472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0"/>
  <sheetViews>
    <sheetView zoomScaleNormal="100" workbookViewId="0"/>
  </sheetViews>
  <sheetFormatPr defaultColWidth="9.109375" defaultRowHeight="14.4" x14ac:dyDescent="0.3"/>
  <cols>
    <col min="1" max="1" width="26.5546875" style="22" bestFit="1" customWidth="1"/>
    <col min="2" max="5" width="17.44140625" style="22" customWidth="1"/>
    <col min="6" max="6" width="17.44140625" style="31" customWidth="1"/>
    <col min="7" max="28" width="9.109375" style="31"/>
    <col min="29" max="16384" width="9.109375" style="22"/>
  </cols>
  <sheetData>
    <row r="1" spans="1:7" ht="23.4" x14ac:dyDescent="0.45">
      <c r="A1" s="33" t="s">
        <v>836</v>
      </c>
      <c r="G1" s="56" t="s">
        <v>833</v>
      </c>
    </row>
    <row r="2" spans="1:7" x14ac:dyDescent="0.3">
      <c r="A2" s="26"/>
      <c r="B2" s="26" t="s">
        <v>0</v>
      </c>
      <c r="C2" s="4" t="s">
        <v>1</v>
      </c>
      <c r="D2" s="4" t="s">
        <v>43</v>
      </c>
      <c r="E2" s="4"/>
      <c r="F2" s="4" t="s">
        <v>45</v>
      </c>
    </row>
    <row r="3" spans="1:7" x14ac:dyDescent="0.3">
      <c r="A3" s="22" t="s">
        <v>12</v>
      </c>
      <c r="B3" s="32">
        <v>1.0078228195254273</v>
      </c>
      <c r="C3" s="32">
        <v>0.96363364883741875</v>
      </c>
      <c r="D3" s="32">
        <v>1.0086998757688268</v>
      </c>
      <c r="F3" s="22">
        <v>1</v>
      </c>
    </row>
    <row r="4" spans="1:7" x14ac:dyDescent="0.3">
      <c r="A4" s="22" t="s">
        <v>13</v>
      </c>
      <c r="B4" s="32">
        <v>1.0974098325330408</v>
      </c>
      <c r="C4" s="32">
        <v>0.90300783532703788</v>
      </c>
      <c r="D4" s="32">
        <v>0.81357080556574857</v>
      </c>
      <c r="F4" s="22">
        <v>1</v>
      </c>
    </row>
    <row r="5" spans="1:7" x14ac:dyDescent="0.3">
      <c r="A5" s="22" t="s">
        <v>14</v>
      </c>
      <c r="B5" s="32">
        <v>0.98456420558531121</v>
      </c>
      <c r="C5" s="32">
        <v>1.3973913687954833</v>
      </c>
      <c r="D5" s="32">
        <v>0.97220791414602115</v>
      </c>
      <c r="F5" s="22">
        <v>1</v>
      </c>
    </row>
    <row r="6" spans="1:7" x14ac:dyDescent="0.3">
      <c r="A6" s="22" t="s">
        <v>15</v>
      </c>
      <c r="B6" s="32">
        <v>1.3101797632885204</v>
      </c>
      <c r="C6" s="32">
        <v>0.92878582221118111</v>
      </c>
      <c r="D6" s="32">
        <v>0.97002448190254431</v>
      </c>
      <c r="F6" s="22">
        <v>1</v>
      </c>
    </row>
    <row r="7" spans="1:7" x14ac:dyDescent="0.3">
      <c r="A7" s="22" t="s">
        <v>756</v>
      </c>
      <c r="B7" s="32">
        <v>0.99206906018583951</v>
      </c>
      <c r="C7" s="32">
        <v>1.0661193172880037</v>
      </c>
      <c r="D7" s="32">
        <v>1.0628988585919192</v>
      </c>
      <c r="F7" s="22">
        <v>1</v>
      </c>
    </row>
    <row r="8" spans="1:7" x14ac:dyDescent="0.3">
      <c r="A8" s="22" t="s">
        <v>17</v>
      </c>
      <c r="B8" s="32">
        <v>0.59950121114037125</v>
      </c>
      <c r="C8" s="32">
        <v>1.7398868195181771</v>
      </c>
      <c r="D8" s="32">
        <v>1.4535369376767298</v>
      </c>
      <c r="F8" s="22">
        <v>1</v>
      </c>
    </row>
    <row r="40" spans="2:2" x14ac:dyDescent="0.3">
      <c r="B40" s="22" t="s">
        <v>44</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08CC0-EAF1-4B11-8FB4-FFD12C32D575}">
  <dimension ref="A1:H65"/>
  <sheetViews>
    <sheetView zoomScaleNormal="100" workbookViewId="0"/>
  </sheetViews>
  <sheetFormatPr defaultColWidth="9.109375" defaultRowHeight="14.4" x14ac:dyDescent="0.3"/>
  <cols>
    <col min="1" max="2" width="9.109375" style="22"/>
    <col min="3" max="8" width="14.33203125" style="22" customWidth="1"/>
    <col min="9" max="11" width="9.109375" style="22"/>
    <col min="12" max="26" width="14.33203125" style="22" customWidth="1"/>
    <col min="27" max="16384" width="9.109375" style="22"/>
  </cols>
  <sheetData>
    <row r="1" spans="1:8" s="25" customFormat="1" ht="23.4" x14ac:dyDescent="0.45">
      <c r="A1" s="25" t="s">
        <v>773</v>
      </c>
      <c r="G1" s="55" t="s">
        <v>833</v>
      </c>
    </row>
    <row r="2" spans="1:8" s="4" customFormat="1" ht="43.2" x14ac:dyDescent="0.3">
      <c r="A2" s="4" t="s">
        <v>837</v>
      </c>
      <c r="B2" s="4" t="s">
        <v>770</v>
      </c>
      <c r="C2" s="29" t="s">
        <v>61</v>
      </c>
      <c r="D2" s="29" t="s">
        <v>64</v>
      </c>
      <c r="E2" s="29" t="s">
        <v>758</v>
      </c>
      <c r="F2" s="29" t="s">
        <v>65</v>
      </c>
      <c r="G2" s="29" t="s">
        <v>762</v>
      </c>
      <c r="H2" s="29" t="s">
        <v>63</v>
      </c>
    </row>
    <row r="3" spans="1:8" x14ac:dyDescent="0.3">
      <c r="A3" s="22" t="s">
        <v>0</v>
      </c>
      <c r="B3" s="22">
        <v>1998</v>
      </c>
      <c r="C3" s="3">
        <v>183</v>
      </c>
      <c r="D3" s="3">
        <v>101</v>
      </c>
      <c r="E3" s="3">
        <v>73</v>
      </c>
      <c r="F3" s="3">
        <v>353</v>
      </c>
      <c r="G3" s="3">
        <v>33</v>
      </c>
      <c r="H3" s="3">
        <v>743</v>
      </c>
    </row>
    <row r="4" spans="1:8" x14ac:dyDescent="0.3">
      <c r="A4" s="22" t="s">
        <v>0</v>
      </c>
      <c r="B4" s="22">
        <v>1999</v>
      </c>
      <c r="C4" s="3">
        <v>124</v>
      </c>
      <c r="D4" s="3">
        <v>109</v>
      </c>
      <c r="E4" s="3">
        <v>52</v>
      </c>
      <c r="F4" s="3">
        <v>285</v>
      </c>
      <c r="G4" s="3">
        <v>17</v>
      </c>
      <c r="H4" s="3">
        <v>587</v>
      </c>
    </row>
    <row r="5" spans="1:8" x14ac:dyDescent="0.3">
      <c r="A5" s="22" t="s">
        <v>0</v>
      </c>
      <c r="B5" s="22">
        <v>2000</v>
      </c>
      <c r="C5" s="3">
        <v>166</v>
      </c>
      <c r="D5" s="3">
        <v>163</v>
      </c>
      <c r="E5" s="3">
        <v>101</v>
      </c>
      <c r="F5" s="3">
        <v>440</v>
      </c>
      <c r="G5" s="3">
        <v>48</v>
      </c>
      <c r="H5" s="3">
        <v>918</v>
      </c>
    </row>
    <row r="6" spans="1:8" x14ac:dyDescent="0.3">
      <c r="A6" s="22" t="s">
        <v>0</v>
      </c>
      <c r="B6" s="22">
        <v>2001</v>
      </c>
      <c r="C6" s="3">
        <v>271</v>
      </c>
      <c r="D6" s="3">
        <v>242</v>
      </c>
      <c r="E6" s="3">
        <v>148</v>
      </c>
      <c r="F6" s="3">
        <v>502</v>
      </c>
      <c r="G6" s="3">
        <v>69</v>
      </c>
      <c r="H6" s="3">
        <v>1232</v>
      </c>
    </row>
    <row r="7" spans="1:8" x14ac:dyDescent="0.3">
      <c r="A7" s="22" t="s">
        <v>0</v>
      </c>
      <c r="B7" s="22">
        <v>2002</v>
      </c>
      <c r="C7" s="3">
        <v>451</v>
      </c>
      <c r="D7" s="3">
        <v>246</v>
      </c>
      <c r="E7" s="3">
        <v>218</v>
      </c>
      <c r="F7" s="3">
        <v>647</v>
      </c>
      <c r="G7" s="3">
        <v>113</v>
      </c>
      <c r="H7" s="3">
        <v>1675</v>
      </c>
    </row>
    <row r="8" spans="1:8" x14ac:dyDescent="0.3">
      <c r="A8" s="22" t="s">
        <v>0</v>
      </c>
      <c r="B8" s="22">
        <v>2003</v>
      </c>
      <c r="C8" s="3">
        <v>629</v>
      </c>
      <c r="D8" s="3">
        <v>334</v>
      </c>
      <c r="E8" s="3">
        <v>290</v>
      </c>
      <c r="F8" s="3">
        <v>835</v>
      </c>
      <c r="G8" s="3">
        <v>155</v>
      </c>
      <c r="H8" s="3">
        <v>2243</v>
      </c>
    </row>
    <row r="9" spans="1:8" x14ac:dyDescent="0.3">
      <c r="A9" s="22" t="s">
        <v>0</v>
      </c>
      <c r="B9" s="22">
        <v>2004</v>
      </c>
      <c r="C9" s="3">
        <v>905</v>
      </c>
      <c r="D9" s="3">
        <v>486</v>
      </c>
      <c r="E9" s="3">
        <v>429</v>
      </c>
      <c r="F9" s="3">
        <v>1249</v>
      </c>
      <c r="G9" s="3">
        <v>196</v>
      </c>
      <c r="H9" s="3">
        <v>3265</v>
      </c>
    </row>
    <row r="10" spans="1:8" x14ac:dyDescent="0.3">
      <c r="A10" s="22" t="s">
        <v>0</v>
      </c>
      <c r="B10" s="22">
        <v>2005</v>
      </c>
      <c r="C10" s="3">
        <v>1278</v>
      </c>
      <c r="D10" s="3">
        <v>697</v>
      </c>
      <c r="E10" s="3">
        <v>541</v>
      </c>
      <c r="F10" s="3">
        <v>1630</v>
      </c>
      <c r="G10" s="3">
        <v>314</v>
      </c>
      <c r="H10" s="3">
        <v>4460</v>
      </c>
    </row>
    <row r="11" spans="1:8" x14ac:dyDescent="0.3">
      <c r="A11" s="22" t="s">
        <v>0</v>
      </c>
      <c r="B11" s="22">
        <v>2006</v>
      </c>
      <c r="C11" s="3">
        <v>1641</v>
      </c>
      <c r="D11" s="3">
        <v>897</v>
      </c>
      <c r="E11" s="3">
        <v>587</v>
      </c>
      <c r="F11" s="3">
        <v>1981</v>
      </c>
      <c r="G11" s="3">
        <v>367</v>
      </c>
      <c r="H11" s="3">
        <v>5473</v>
      </c>
    </row>
    <row r="12" spans="1:8" x14ac:dyDescent="0.3">
      <c r="A12" s="22" t="s">
        <v>0</v>
      </c>
      <c r="B12" s="22">
        <v>2007</v>
      </c>
      <c r="C12" s="3">
        <v>1845</v>
      </c>
      <c r="D12" s="3">
        <v>990</v>
      </c>
      <c r="E12" s="3">
        <v>655</v>
      </c>
      <c r="F12" s="3">
        <v>2054</v>
      </c>
      <c r="G12" s="3">
        <v>448</v>
      </c>
      <c r="H12" s="3">
        <v>5992</v>
      </c>
    </row>
    <row r="13" spans="1:8" x14ac:dyDescent="0.3">
      <c r="A13" s="22" t="s">
        <v>0</v>
      </c>
      <c r="B13" s="22">
        <v>2008</v>
      </c>
      <c r="C13" s="3">
        <v>3299</v>
      </c>
      <c r="D13" s="3">
        <v>1504</v>
      </c>
      <c r="E13" s="3">
        <v>1103</v>
      </c>
      <c r="F13" s="3">
        <v>3585</v>
      </c>
      <c r="G13" s="3">
        <v>710</v>
      </c>
      <c r="H13" s="3">
        <v>10201</v>
      </c>
    </row>
    <row r="14" spans="1:8" x14ac:dyDescent="0.3">
      <c r="A14" s="22" t="s">
        <v>0</v>
      </c>
      <c r="B14" s="22">
        <v>2009</v>
      </c>
      <c r="C14" s="3">
        <v>3252</v>
      </c>
      <c r="D14" s="3">
        <v>1767</v>
      </c>
      <c r="E14" s="3">
        <v>1257</v>
      </c>
      <c r="F14" s="3">
        <v>3858</v>
      </c>
      <c r="G14" s="3">
        <v>833</v>
      </c>
      <c r="H14" s="3">
        <v>10967</v>
      </c>
    </row>
    <row r="15" spans="1:8" x14ac:dyDescent="0.3">
      <c r="A15" s="22" t="s">
        <v>0</v>
      </c>
      <c r="B15" s="22">
        <v>2010</v>
      </c>
      <c r="C15" s="3">
        <v>3167</v>
      </c>
      <c r="D15" s="3">
        <v>1881</v>
      </c>
      <c r="E15" s="3">
        <v>1204</v>
      </c>
      <c r="F15" s="3">
        <v>3592</v>
      </c>
      <c r="G15" s="3">
        <v>831</v>
      </c>
      <c r="H15" s="3">
        <v>10675</v>
      </c>
    </row>
    <row r="16" spans="1:8" x14ac:dyDescent="0.3">
      <c r="A16" s="22" t="s">
        <v>0</v>
      </c>
      <c r="B16" s="22">
        <v>2011</v>
      </c>
      <c r="C16" s="3">
        <v>2930</v>
      </c>
      <c r="D16" s="3">
        <v>1768</v>
      </c>
      <c r="E16" s="3">
        <v>1095</v>
      </c>
      <c r="F16" s="3">
        <v>2940</v>
      </c>
      <c r="G16" s="3">
        <v>690</v>
      </c>
      <c r="H16" s="3">
        <v>9423</v>
      </c>
    </row>
    <row r="17" spans="1:8" x14ac:dyDescent="0.3">
      <c r="A17" s="22" t="s">
        <v>0</v>
      </c>
      <c r="B17" s="22">
        <v>2012</v>
      </c>
      <c r="C17" s="3">
        <v>2902</v>
      </c>
      <c r="D17" s="3">
        <v>1589</v>
      </c>
      <c r="E17" s="3">
        <v>1065</v>
      </c>
      <c r="F17" s="3">
        <v>2650</v>
      </c>
      <c r="G17" s="3">
        <v>640</v>
      </c>
      <c r="H17" s="3">
        <v>8846</v>
      </c>
    </row>
    <row r="18" spans="1:8" x14ac:dyDescent="0.3">
      <c r="A18" s="22" t="s">
        <v>0</v>
      </c>
      <c r="B18" s="22">
        <v>2013</v>
      </c>
      <c r="C18" s="3">
        <v>3059</v>
      </c>
      <c r="D18" s="3">
        <v>1731</v>
      </c>
      <c r="E18" s="3">
        <v>1061</v>
      </c>
      <c r="F18" s="3">
        <v>2580</v>
      </c>
      <c r="G18" s="3">
        <v>682</v>
      </c>
      <c r="H18" s="3">
        <v>9113</v>
      </c>
    </row>
    <row r="19" spans="1:8" x14ac:dyDescent="0.3">
      <c r="A19" s="22" t="s">
        <v>0</v>
      </c>
      <c r="B19" s="22">
        <v>2014</v>
      </c>
      <c r="C19" s="3">
        <v>3766</v>
      </c>
      <c r="D19" s="3">
        <v>1817</v>
      </c>
      <c r="E19" s="3">
        <v>1203</v>
      </c>
      <c r="F19" s="3">
        <v>2583</v>
      </c>
      <c r="G19" s="3">
        <v>801</v>
      </c>
      <c r="H19" s="3">
        <v>10170</v>
      </c>
    </row>
    <row r="20" spans="1:8" x14ac:dyDescent="0.3">
      <c r="A20" s="22" t="s">
        <v>0</v>
      </c>
      <c r="B20" s="22">
        <v>2015</v>
      </c>
      <c r="C20" s="3">
        <v>4274</v>
      </c>
      <c r="D20" s="3">
        <v>1824</v>
      </c>
      <c r="E20" s="3">
        <v>1187</v>
      </c>
      <c r="F20" s="3">
        <v>2550</v>
      </c>
      <c r="G20" s="3">
        <v>922</v>
      </c>
      <c r="H20" s="3">
        <v>10757</v>
      </c>
    </row>
    <row r="21" spans="1:8" x14ac:dyDescent="0.3">
      <c r="A21" s="22" t="s">
        <v>0</v>
      </c>
      <c r="B21" s="22">
        <v>2016</v>
      </c>
      <c r="C21" s="3">
        <v>5155</v>
      </c>
      <c r="D21" s="3">
        <v>2049</v>
      </c>
      <c r="E21" s="3">
        <v>1583</v>
      </c>
      <c r="F21" s="3">
        <v>2965</v>
      </c>
      <c r="G21" s="3">
        <v>1146</v>
      </c>
      <c r="H21" s="3">
        <v>12898</v>
      </c>
    </row>
    <row r="22" spans="1:8" x14ac:dyDescent="0.3">
      <c r="A22" s="22" t="s">
        <v>0</v>
      </c>
      <c r="B22" s="22">
        <v>2017</v>
      </c>
      <c r="C22" s="3">
        <v>6401</v>
      </c>
      <c r="D22" s="3">
        <v>2421</v>
      </c>
      <c r="E22" s="3">
        <v>1960</v>
      </c>
      <c r="F22" s="3">
        <v>3069</v>
      </c>
      <c r="G22" s="3">
        <v>1246</v>
      </c>
      <c r="H22" s="3">
        <v>15097</v>
      </c>
    </row>
    <row r="23" spans="1:8" x14ac:dyDescent="0.3">
      <c r="A23" s="22" t="s">
        <v>0</v>
      </c>
      <c r="B23" s="22" t="s">
        <v>831</v>
      </c>
      <c r="C23" s="3">
        <v>45698</v>
      </c>
      <c r="D23" s="3">
        <v>22616</v>
      </c>
      <c r="E23" s="3">
        <v>15812</v>
      </c>
      <c r="F23" s="3">
        <v>40348</v>
      </c>
      <c r="G23" s="3">
        <v>10261</v>
      </c>
      <c r="H23" s="3">
        <v>134735</v>
      </c>
    </row>
    <row r="24" spans="1:8" x14ac:dyDescent="0.3">
      <c r="A24" s="22" t="s">
        <v>43</v>
      </c>
      <c r="B24" s="22">
        <v>1998</v>
      </c>
      <c r="C24" s="3">
        <v>790</v>
      </c>
      <c r="D24" s="3">
        <v>528</v>
      </c>
      <c r="E24" s="3">
        <v>869</v>
      </c>
      <c r="F24" s="3">
        <v>866</v>
      </c>
      <c r="G24" s="3">
        <v>209</v>
      </c>
      <c r="H24" s="3">
        <v>3262</v>
      </c>
    </row>
    <row r="25" spans="1:8" x14ac:dyDescent="0.3">
      <c r="A25" s="22" t="s">
        <v>43</v>
      </c>
      <c r="B25" s="22">
        <v>1999</v>
      </c>
      <c r="C25" s="3">
        <v>905</v>
      </c>
      <c r="D25" s="3">
        <v>648</v>
      </c>
      <c r="E25" s="3">
        <v>914</v>
      </c>
      <c r="F25" s="3">
        <v>894</v>
      </c>
      <c r="G25" s="3">
        <v>271</v>
      </c>
      <c r="H25" s="3">
        <v>3632</v>
      </c>
    </row>
    <row r="26" spans="1:8" x14ac:dyDescent="0.3">
      <c r="A26" s="22" t="s">
        <v>43</v>
      </c>
      <c r="B26" s="22">
        <v>2000</v>
      </c>
      <c r="C26" s="3">
        <v>1024</v>
      </c>
      <c r="D26" s="3">
        <v>647</v>
      </c>
      <c r="E26" s="3">
        <v>879</v>
      </c>
      <c r="F26" s="3">
        <v>832</v>
      </c>
      <c r="G26" s="3">
        <v>407</v>
      </c>
      <c r="H26" s="3">
        <v>3789</v>
      </c>
    </row>
    <row r="27" spans="1:8" x14ac:dyDescent="0.3">
      <c r="A27" s="22" t="s">
        <v>43</v>
      </c>
      <c r="B27" s="22">
        <v>2001</v>
      </c>
      <c r="C27" s="3">
        <v>1088</v>
      </c>
      <c r="D27" s="3">
        <v>762</v>
      </c>
      <c r="E27" s="3">
        <v>1233</v>
      </c>
      <c r="F27" s="3">
        <v>915</v>
      </c>
      <c r="G27" s="3">
        <v>424</v>
      </c>
      <c r="H27" s="3">
        <v>4422</v>
      </c>
    </row>
    <row r="28" spans="1:8" x14ac:dyDescent="0.3">
      <c r="A28" s="22" t="s">
        <v>43</v>
      </c>
      <c r="B28" s="22">
        <v>2002</v>
      </c>
      <c r="C28" s="3">
        <v>1314</v>
      </c>
      <c r="D28" s="3">
        <v>728</v>
      </c>
      <c r="E28" s="3">
        <v>1279</v>
      </c>
      <c r="F28" s="3">
        <v>1021</v>
      </c>
      <c r="G28" s="3">
        <v>515</v>
      </c>
      <c r="H28" s="3">
        <v>4857</v>
      </c>
    </row>
    <row r="29" spans="1:8" x14ac:dyDescent="0.3">
      <c r="A29" s="22" t="s">
        <v>43</v>
      </c>
      <c r="B29" s="22">
        <v>2003</v>
      </c>
      <c r="C29" s="3">
        <v>1522</v>
      </c>
      <c r="D29" s="3">
        <v>903</v>
      </c>
      <c r="E29" s="3">
        <v>1805</v>
      </c>
      <c r="F29" s="3">
        <v>1012</v>
      </c>
      <c r="G29" s="3">
        <v>582</v>
      </c>
      <c r="H29" s="3">
        <v>5824</v>
      </c>
    </row>
    <row r="30" spans="1:8" x14ac:dyDescent="0.3">
      <c r="A30" s="22" t="s">
        <v>43</v>
      </c>
      <c r="B30" s="22">
        <v>2004</v>
      </c>
      <c r="C30" s="3">
        <v>1742</v>
      </c>
      <c r="D30" s="3">
        <v>1033</v>
      </c>
      <c r="E30" s="3">
        <v>2165</v>
      </c>
      <c r="F30" s="3">
        <v>1261</v>
      </c>
      <c r="G30" s="3">
        <v>848</v>
      </c>
      <c r="H30" s="3">
        <v>7049</v>
      </c>
    </row>
    <row r="31" spans="1:8" x14ac:dyDescent="0.3">
      <c r="A31" s="22" t="s">
        <v>43</v>
      </c>
      <c r="B31" s="22">
        <v>2005</v>
      </c>
      <c r="C31" s="3">
        <v>2021</v>
      </c>
      <c r="D31" s="3">
        <v>1105</v>
      </c>
      <c r="E31" s="3">
        <v>2506</v>
      </c>
      <c r="F31" s="3">
        <v>1302</v>
      </c>
      <c r="G31" s="3">
        <v>1061</v>
      </c>
      <c r="H31" s="3">
        <v>7995</v>
      </c>
    </row>
    <row r="32" spans="1:8" x14ac:dyDescent="0.3">
      <c r="A32" s="22" t="s">
        <v>43</v>
      </c>
      <c r="B32" s="22">
        <v>2006</v>
      </c>
      <c r="C32" s="3">
        <v>2499</v>
      </c>
      <c r="D32" s="3">
        <v>1254</v>
      </c>
      <c r="E32" s="3">
        <v>2798</v>
      </c>
      <c r="F32" s="3">
        <v>1434</v>
      </c>
      <c r="G32" s="3">
        <v>1205</v>
      </c>
      <c r="H32" s="3">
        <v>9190</v>
      </c>
    </row>
    <row r="33" spans="1:8" x14ac:dyDescent="0.3">
      <c r="A33" s="22" t="s">
        <v>43</v>
      </c>
      <c r="B33" s="22">
        <v>2007</v>
      </c>
      <c r="C33" s="3">
        <v>2956</v>
      </c>
      <c r="D33" s="3">
        <v>1538</v>
      </c>
      <c r="E33" s="3">
        <v>3148</v>
      </c>
      <c r="F33" s="3">
        <v>1675</v>
      </c>
      <c r="G33" s="3">
        <v>1371</v>
      </c>
      <c r="H33" s="3">
        <v>10688</v>
      </c>
    </row>
    <row r="34" spans="1:8" x14ac:dyDescent="0.3">
      <c r="A34" s="22" t="s">
        <v>43</v>
      </c>
      <c r="B34" s="22">
        <v>2008</v>
      </c>
      <c r="C34" s="3">
        <v>3190</v>
      </c>
      <c r="D34" s="3">
        <v>1702</v>
      </c>
      <c r="E34" s="3">
        <v>3646</v>
      </c>
      <c r="F34" s="3">
        <v>1935</v>
      </c>
      <c r="G34" s="3">
        <v>1603</v>
      </c>
      <c r="H34" s="3">
        <v>12076</v>
      </c>
    </row>
    <row r="35" spans="1:8" x14ac:dyDescent="0.3">
      <c r="A35" s="22" t="s">
        <v>43</v>
      </c>
      <c r="B35" s="22">
        <v>2009</v>
      </c>
      <c r="C35" s="3">
        <v>2915</v>
      </c>
      <c r="D35" s="3">
        <v>1712</v>
      </c>
      <c r="E35" s="3">
        <v>3817</v>
      </c>
      <c r="F35" s="3">
        <v>1814</v>
      </c>
      <c r="G35" s="3">
        <v>1650</v>
      </c>
      <c r="H35" s="3">
        <v>11908</v>
      </c>
    </row>
    <row r="36" spans="1:8" x14ac:dyDescent="0.3">
      <c r="A36" s="22" t="s">
        <v>43</v>
      </c>
      <c r="B36" s="22">
        <v>2010</v>
      </c>
      <c r="C36" s="3">
        <v>3037</v>
      </c>
      <c r="D36" s="3">
        <v>1876</v>
      </c>
      <c r="E36" s="3">
        <v>3904</v>
      </c>
      <c r="F36" s="3">
        <v>1910</v>
      </c>
      <c r="G36" s="3">
        <v>1716</v>
      </c>
      <c r="H36" s="3">
        <v>12443</v>
      </c>
    </row>
    <row r="37" spans="1:8" x14ac:dyDescent="0.3">
      <c r="A37" s="22" t="s">
        <v>43</v>
      </c>
      <c r="B37" s="22">
        <v>2011</v>
      </c>
      <c r="C37" s="3">
        <v>2987</v>
      </c>
      <c r="D37" s="3">
        <v>1843</v>
      </c>
      <c r="E37" s="3">
        <v>4017</v>
      </c>
      <c r="F37" s="3">
        <v>1726</v>
      </c>
      <c r="G37" s="3">
        <v>1509</v>
      </c>
      <c r="H37" s="3">
        <v>12082</v>
      </c>
    </row>
    <row r="38" spans="1:8" x14ac:dyDescent="0.3">
      <c r="A38" s="22" t="s">
        <v>43</v>
      </c>
      <c r="B38" s="22">
        <v>2012</v>
      </c>
      <c r="C38" s="3">
        <v>3100</v>
      </c>
      <c r="D38" s="3">
        <v>1873</v>
      </c>
      <c r="E38" s="3">
        <v>3888</v>
      </c>
      <c r="F38" s="3">
        <v>1694</v>
      </c>
      <c r="G38" s="3">
        <v>1592</v>
      </c>
      <c r="H38" s="3">
        <v>12147</v>
      </c>
    </row>
    <row r="39" spans="1:8" x14ac:dyDescent="0.3">
      <c r="A39" s="22" t="s">
        <v>43</v>
      </c>
      <c r="B39" s="22">
        <v>2013</v>
      </c>
      <c r="C39" s="3">
        <v>3083</v>
      </c>
      <c r="D39" s="3">
        <v>2072</v>
      </c>
      <c r="E39" s="3">
        <v>4110</v>
      </c>
      <c r="F39" s="3">
        <v>1756</v>
      </c>
      <c r="G39" s="3">
        <v>1589</v>
      </c>
      <c r="H39" s="3">
        <v>12610</v>
      </c>
    </row>
    <row r="40" spans="1:8" x14ac:dyDescent="0.3">
      <c r="A40" s="22" t="s">
        <v>43</v>
      </c>
      <c r="B40" s="22">
        <v>2014</v>
      </c>
      <c r="C40" s="3">
        <v>3628</v>
      </c>
      <c r="D40" s="3">
        <v>2138</v>
      </c>
      <c r="E40" s="3">
        <v>4560</v>
      </c>
      <c r="F40" s="3">
        <v>1655</v>
      </c>
      <c r="G40" s="3">
        <v>1778</v>
      </c>
      <c r="H40" s="3">
        <v>13759</v>
      </c>
    </row>
    <row r="41" spans="1:8" x14ac:dyDescent="0.3">
      <c r="A41" s="22" t="s">
        <v>43</v>
      </c>
      <c r="B41" s="22">
        <v>2015</v>
      </c>
      <c r="C41" s="3">
        <v>4440</v>
      </c>
      <c r="D41" s="3">
        <v>2635</v>
      </c>
      <c r="E41" s="3">
        <v>5306</v>
      </c>
      <c r="F41" s="3">
        <v>1930</v>
      </c>
      <c r="G41" s="3">
        <v>2066</v>
      </c>
      <c r="H41" s="3">
        <v>16377</v>
      </c>
    </row>
    <row r="42" spans="1:8" x14ac:dyDescent="0.3">
      <c r="A42" s="22" t="s">
        <v>43</v>
      </c>
      <c r="B42" s="22">
        <v>2016</v>
      </c>
      <c r="C42" s="3">
        <v>4582</v>
      </c>
      <c r="D42" s="3">
        <v>2841</v>
      </c>
      <c r="E42" s="3">
        <v>5396</v>
      </c>
      <c r="F42" s="3">
        <v>1921</v>
      </c>
      <c r="G42" s="3">
        <v>2148</v>
      </c>
      <c r="H42" s="3">
        <v>16888</v>
      </c>
    </row>
    <row r="43" spans="1:8" x14ac:dyDescent="0.3">
      <c r="A43" s="22" t="s">
        <v>43</v>
      </c>
      <c r="B43" s="22">
        <v>2017</v>
      </c>
      <c r="C43" s="3">
        <v>5257</v>
      </c>
      <c r="D43" s="3">
        <v>3043</v>
      </c>
      <c r="E43" s="3">
        <v>6018</v>
      </c>
      <c r="F43" s="3">
        <v>2005</v>
      </c>
      <c r="G43" s="3">
        <v>1897</v>
      </c>
      <c r="H43" s="3">
        <v>18220</v>
      </c>
    </row>
    <row r="44" spans="1:8" x14ac:dyDescent="0.3">
      <c r="A44" s="22" t="s">
        <v>43</v>
      </c>
      <c r="B44" s="22" t="s">
        <v>831</v>
      </c>
      <c r="C44" s="3">
        <v>52080</v>
      </c>
      <c r="D44" s="3">
        <v>30881</v>
      </c>
      <c r="E44" s="3">
        <v>62258</v>
      </c>
      <c r="F44" s="3">
        <v>29558</v>
      </c>
      <c r="G44" s="3">
        <v>24441</v>
      </c>
      <c r="H44" s="3">
        <v>199218</v>
      </c>
    </row>
    <row r="45" spans="1:8" x14ac:dyDescent="0.3">
      <c r="A45" s="22" t="s">
        <v>1</v>
      </c>
      <c r="B45" s="22">
        <v>1998</v>
      </c>
      <c r="C45" s="3">
        <v>727</v>
      </c>
      <c r="D45" s="3">
        <v>420</v>
      </c>
      <c r="E45" s="3">
        <v>652</v>
      </c>
      <c r="F45" s="3">
        <v>619</v>
      </c>
      <c r="G45" s="3">
        <v>198</v>
      </c>
      <c r="H45" s="3">
        <v>2616</v>
      </c>
    </row>
    <row r="46" spans="1:8" x14ac:dyDescent="0.3">
      <c r="A46" s="22" t="s">
        <v>1</v>
      </c>
      <c r="B46" s="22">
        <v>1999</v>
      </c>
      <c r="C46" s="3">
        <v>774</v>
      </c>
      <c r="D46" s="3">
        <v>456</v>
      </c>
      <c r="E46" s="3">
        <v>651</v>
      </c>
      <c r="F46" s="3">
        <v>627</v>
      </c>
      <c r="G46" s="3">
        <v>240</v>
      </c>
      <c r="H46" s="3">
        <v>2748</v>
      </c>
    </row>
    <row r="47" spans="1:8" x14ac:dyDescent="0.3">
      <c r="A47" s="22" t="s">
        <v>1</v>
      </c>
      <c r="B47" s="22">
        <v>2000</v>
      </c>
      <c r="C47" s="3">
        <v>765</v>
      </c>
      <c r="D47" s="3">
        <v>459</v>
      </c>
      <c r="E47" s="3">
        <v>706</v>
      </c>
      <c r="F47" s="3">
        <v>502</v>
      </c>
      <c r="G47" s="3">
        <v>281</v>
      </c>
      <c r="H47" s="3">
        <v>2713</v>
      </c>
    </row>
    <row r="48" spans="1:8" x14ac:dyDescent="0.3">
      <c r="A48" s="22" t="s">
        <v>1</v>
      </c>
      <c r="B48" s="22">
        <v>2001</v>
      </c>
      <c r="C48" s="3">
        <v>807</v>
      </c>
      <c r="D48" s="3">
        <v>443</v>
      </c>
      <c r="E48" s="3">
        <v>757</v>
      </c>
      <c r="F48" s="3">
        <v>474</v>
      </c>
      <c r="G48" s="3">
        <v>260</v>
      </c>
      <c r="H48" s="3">
        <v>2741</v>
      </c>
    </row>
    <row r="49" spans="1:8" x14ac:dyDescent="0.3">
      <c r="A49" s="22" t="s">
        <v>1</v>
      </c>
      <c r="B49" s="22">
        <v>2002</v>
      </c>
      <c r="C49" s="3">
        <v>957</v>
      </c>
      <c r="D49" s="3">
        <v>483</v>
      </c>
      <c r="E49" s="3">
        <v>880</v>
      </c>
      <c r="F49" s="3">
        <v>543</v>
      </c>
      <c r="G49" s="3">
        <v>387</v>
      </c>
      <c r="H49" s="3">
        <v>3250</v>
      </c>
    </row>
    <row r="50" spans="1:8" x14ac:dyDescent="0.3">
      <c r="A50" s="22" t="s">
        <v>1</v>
      </c>
      <c r="B50" s="22">
        <v>2003</v>
      </c>
      <c r="C50" s="3">
        <v>1153</v>
      </c>
      <c r="D50" s="3">
        <v>562</v>
      </c>
      <c r="E50" s="3">
        <v>1131</v>
      </c>
      <c r="F50" s="3">
        <v>531</v>
      </c>
      <c r="G50" s="3">
        <v>400</v>
      </c>
      <c r="H50" s="3">
        <v>3777</v>
      </c>
    </row>
    <row r="51" spans="1:8" x14ac:dyDescent="0.3">
      <c r="A51" s="22" t="s">
        <v>1</v>
      </c>
      <c r="B51" s="22">
        <v>2004</v>
      </c>
      <c r="C51" s="3">
        <v>1445</v>
      </c>
      <c r="D51" s="3">
        <v>626</v>
      </c>
      <c r="E51" s="3">
        <v>1461</v>
      </c>
      <c r="F51" s="3">
        <v>542</v>
      </c>
      <c r="G51" s="3">
        <v>490</v>
      </c>
      <c r="H51" s="3">
        <v>4564</v>
      </c>
    </row>
    <row r="52" spans="1:8" x14ac:dyDescent="0.3">
      <c r="A52" s="22" t="s">
        <v>1</v>
      </c>
      <c r="B52" s="22">
        <v>2005</v>
      </c>
      <c r="C52" s="3">
        <v>1548</v>
      </c>
      <c r="D52" s="3">
        <v>721</v>
      </c>
      <c r="E52" s="3">
        <v>1631</v>
      </c>
      <c r="F52" s="3">
        <v>656</v>
      </c>
      <c r="G52" s="3">
        <v>679</v>
      </c>
      <c r="H52" s="3">
        <v>5235</v>
      </c>
    </row>
    <row r="53" spans="1:8" x14ac:dyDescent="0.3">
      <c r="A53" s="22" t="s">
        <v>1</v>
      </c>
      <c r="B53" s="22">
        <v>2006</v>
      </c>
      <c r="C53" s="3">
        <v>1528</v>
      </c>
      <c r="D53" s="3">
        <v>689</v>
      </c>
      <c r="E53" s="3">
        <v>1597</v>
      </c>
      <c r="F53" s="3">
        <v>581</v>
      </c>
      <c r="G53" s="3">
        <v>677</v>
      </c>
      <c r="H53" s="3">
        <v>5072</v>
      </c>
    </row>
    <row r="54" spans="1:8" x14ac:dyDescent="0.3">
      <c r="A54" s="22" t="s">
        <v>1</v>
      </c>
      <c r="B54" s="22">
        <v>2007</v>
      </c>
      <c r="C54" s="3">
        <v>1805</v>
      </c>
      <c r="D54" s="3">
        <v>771</v>
      </c>
      <c r="E54" s="3">
        <v>1608</v>
      </c>
      <c r="F54" s="3">
        <v>628</v>
      </c>
      <c r="G54" s="3">
        <v>665</v>
      </c>
      <c r="H54" s="3">
        <v>5477</v>
      </c>
    </row>
    <row r="55" spans="1:8" x14ac:dyDescent="0.3">
      <c r="A55" s="22" t="s">
        <v>1</v>
      </c>
      <c r="B55" s="22">
        <v>2008</v>
      </c>
      <c r="C55" s="3">
        <v>2129</v>
      </c>
      <c r="D55" s="3">
        <v>798</v>
      </c>
      <c r="E55" s="3">
        <v>1606</v>
      </c>
      <c r="F55" s="3">
        <v>689</v>
      </c>
      <c r="G55" s="3">
        <v>692</v>
      </c>
      <c r="H55" s="3">
        <v>5914</v>
      </c>
    </row>
    <row r="56" spans="1:8" x14ac:dyDescent="0.3">
      <c r="A56" s="22" t="s">
        <v>1</v>
      </c>
      <c r="B56" s="22">
        <v>2009</v>
      </c>
      <c r="C56" s="3">
        <v>1769</v>
      </c>
      <c r="D56" s="3">
        <v>764</v>
      </c>
      <c r="E56" s="3">
        <v>1586</v>
      </c>
      <c r="F56" s="3">
        <v>601</v>
      </c>
      <c r="G56" s="3">
        <v>737</v>
      </c>
      <c r="H56" s="3">
        <v>5457</v>
      </c>
    </row>
    <row r="57" spans="1:8" x14ac:dyDescent="0.3">
      <c r="A57" s="22" t="s">
        <v>1</v>
      </c>
      <c r="B57" s="22">
        <v>2010</v>
      </c>
      <c r="C57" s="3">
        <v>1695</v>
      </c>
      <c r="D57" s="3">
        <v>712</v>
      </c>
      <c r="E57" s="3">
        <v>1631</v>
      </c>
      <c r="F57" s="3">
        <v>630</v>
      </c>
      <c r="G57" s="3">
        <v>760</v>
      </c>
      <c r="H57" s="3">
        <v>5428</v>
      </c>
    </row>
    <row r="58" spans="1:8" x14ac:dyDescent="0.3">
      <c r="A58" s="22" t="s">
        <v>1</v>
      </c>
      <c r="B58" s="22">
        <v>2011</v>
      </c>
      <c r="C58" s="3">
        <v>1749</v>
      </c>
      <c r="D58" s="3">
        <v>788</v>
      </c>
      <c r="E58" s="3">
        <v>1885</v>
      </c>
      <c r="F58" s="3">
        <v>592</v>
      </c>
      <c r="G58" s="3">
        <v>727</v>
      </c>
      <c r="H58" s="3">
        <v>5741</v>
      </c>
    </row>
    <row r="59" spans="1:8" x14ac:dyDescent="0.3">
      <c r="A59" s="22" t="s">
        <v>1</v>
      </c>
      <c r="B59" s="22">
        <v>2012</v>
      </c>
      <c r="C59" s="3">
        <v>1810</v>
      </c>
      <c r="D59" s="3">
        <v>709</v>
      </c>
      <c r="E59" s="3">
        <v>1787</v>
      </c>
      <c r="F59" s="3">
        <v>537</v>
      </c>
      <c r="G59" s="3">
        <v>693</v>
      </c>
      <c r="H59" s="3">
        <v>5536</v>
      </c>
    </row>
    <row r="60" spans="1:8" x14ac:dyDescent="0.3">
      <c r="A60" s="22" t="s">
        <v>1</v>
      </c>
      <c r="B60" s="22">
        <v>2013</v>
      </c>
      <c r="C60" s="3">
        <v>1730</v>
      </c>
      <c r="D60" s="3">
        <v>824</v>
      </c>
      <c r="E60" s="3">
        <v>1941</v>
      </c>
      <c r="F60" s="3">
        <v>545</v>
      </c>
      <c r="G60" s="3">
        <v>732</v>
      </c>
      <c r="H60" s="3">
        <v>5772</v>
      </c>
    </row>
    <row r="61" spans="1:8" x14ac:dyDescent="0.3">
      <c r="A61" s="22" t="s">
        <v>1</v>
      </c>
      <c r="B61" s="22">
        <v>2014</v>
      </c>
      <c r="C61" s="3">
        <v>2142</v>
      </c>
      <c r="D61" s="3">
        <v>931</v>
      </c>
      <c r="E61" s="3">
        <v>1964</v>
      </c>
      <c r="F61" s="3">
        <v>591</v>
      </c>
      <c r="G61" s="3">
        <v>771</v>
      </c>
      <c r="H61" s="3">
        <v>6399</v>
      </c>
    </row>
    <row r="62" spans="1:8" x14ac:dyDescent="0.3">
      <c r="A62" s="22" t="s">
        <v>1</v>
      </c>
      <c r="B62" s="22">
        <v>2015</v>
      </c>
      <c r="C62" s="3">
        <v>2576</v>
      </c>
      <c r="D62" s="3">
        <v>1211</v>
      </c>
      <c r="E62" s="3">
        <v>2697</v>
      </c>
      <c r="F62" s="3">
        <v>776</v>
      </c>
      <c r="G62" s="3">
        <v>1082</v>
      </c>
      <c r="H62" s="3">
        <v>8342</v>
      </c>
    </row>
    <row r="63" spans="1:8" x14ac:dyDescent="0.3">
      <c r="A63" s="22" t="s">
        <v>1</v>
      </c>
      <c r="B63" s="22">
        <v>2016</v>
      </c>
      <c r="C63" s="3">
        <v>2893</v>
      </c>
      <c r="D63" s="3">
        <v>1369</v>
      </c>
      <c r="E63" s="3">
        <v>2922</v>
      </c>
      <c r="F63" s="3">
        <v>878</v>
      </c>
      <c r="G63" s="3">
        <v>941</v>
      </c>
      <c r="H63" s="3">
        <v>9003</v>
      </c>
    </row>
    <row r="64" spans="1:8" x14ac:dyDescent="0.3">
      <c r="A64" s="22" t="s">
        <v>1</v>
      </c>
      <c r="B64" s="22">
        <v>2017</v>
      </c>
      <c r="C64" s="3">
        <v>3500</v>
      </c>
      <c r="D64" s="3">
        <v>1501</v>
      </c>
      <c r="E64" s="3">
        <v>3260</v>
      </c>
      <c r="F64" s="3">
        <v>957</v>
      </c>
      <c r="G64" s="3">
        <v>1004</v>
      </c>
      <c r="H64" s="3">
        <v>10222</v>
      </c>
    </row>
    <row r="65" spans="1:8" x14ac:dyDescent="0.3">
      <c r="A65" s="22" t="s">
        <v>1</v>
      </c>
      <c r="B65" s="22" t="s">
        <v>831</v>
      </c>
      <c r="C65" s="3">
        <v>33502</v>
      </c>
      <c r="D65" s="3">
        <v>15237</v>
      </c>
      <c r="E65" s="3">
        <v>32353</v>
      </c>
      <c r="F65" s="3">
        <v>12499</v>
      </c>
      <c r="G65" s="3">
        <v>12416</v>
      </c>
      <c r="H65" s="3">
        <v>106007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3FEB-C510-4E00-8726-7BDF12892844}">
  <dimension ref="A1:G329"/>
  <sheetViews>
    <sheetView workbookViewId="0"/>
  </sheetViews>
  <sheetFormatPr defaultRowHeight="14.4" x14ac:dyDescent="0.3"/>
  <cols>
    <col min="1" max="1" width="60.5546875" bestFit="1" customWidth="1"/>
    <col min="2" max="2" width="11.6640625" style="11" customWidth="1"/>
    <col min="3" max="4" width="11.6640625" customWidth="1"/>
  </cols>
  <sheetData>
    <row r="1" spans="1:7" s="24" customFormat="1" ht="23.4" x14ac:dyDescent="0.45">
      <c r="A1" s="28" t="s">
        <v>825</v>
      </c>
      <c r="G1" s="22" t="s">
        <v>827</v>
      </c>
    </row>
    <row r="2" spans="1:7" s="21" customFormat="1" x14ac:dyDescent="0.3">
      <c r="A2" s="4" t="s">
        <v>826</v>
      </c>
      <c r="B2" s="12"/>
      <c r="G2" t="s">
        <v>387</v>
      </c>
    </row>
    <row r="3" spans="1:7" x14ac:dyDescent="0.3">
      <c r="A3" s="5" t="s">
        <v>190</v>
      </c>
      <c r="G3" s="51" t="s">
        <v>388</v>
      </c>
    </row>
    <row r="4" spans="1:7" x14ac:dyDescent="0.3">
      <c r="A4" s="7" t="s">
        <v>277</v>
      </c>
    </row>
    <row r="5" spans="1:7" x14ac:dyDescent="0.3">
      <c r="A5" s="5" t="s">
        <v>191</v>
      </c>
    </row>
    <row r="6" spans="1:7" x14ac:dyDescent="0.3">
      <c r="A6" s="7" t="s">
        <v>220</v>
      </c>
    </row>
    <row r="7" spans="1:7" x14ac:dyDescent="0.3">
      <c r="A7" s="5" t="s">
        <v>286</v>
      </c>
      <c r="B7" s="51"/>
    </row>
    <row r="8" spans="1:7" x14ac:dyDescent="0.3">
      <c r="A8" s="5" t="s">
        <v>310</v>
      </c>
    </row>
    <row r="9" spans="1:7" x14ac:dyDescent="0.3">
      <c r="A9" s="10" t="s">
        <v>287</v>
      </c>
    </row>
    <row r="10" spans="1:7" x14ac:dyDescent="0.3">
      <c r="A10" s="7" t="s">
        <v>121</v>
      </c>
    </row>
    <row r="11" spans="1:7" x14ac:dyDescent="0.3">
      <c r="A11" s="5" t="s">
        <v>332</v>
      </c>
    </row>
    <row r="12" spans="1:7" x14ac:dyDescent="0.3">
      <c r="A12" s="7" t="s">
        <v>212</v>
      </c>
    </row>
    <row r="13" spans="1:7" x14ac:dyDescent="0.3">
      <c r="A13" s="7" t="s">
        <v>91</v>
      </c>
    </row>
    <row r="14" spans="1:7" x14ac:dyDescent="0.3">
      <c r="A14" s="7" t="s">
        <v>117</v>
      </c>
    </row>
    <row r="15" spans="1:7" x14ac:dyDescent="0.3">
      <c r="A15" s="7" t="s">
        <v>125</v>
      </c>
    </row>
    <row r="16" spans="1:7" x14ac:dyDescent="0.3">
      <c r="A16" s="7" t="s">
        <v>116</v>
      </c>
    </row>
    <row r="17" spans="1:1" x14ac:dyDescent="0.3">
      <c r="A17" s="7" t="s">
        <v>118</v>
      </c>
    </row>
    <row r="18" spans="1:1" x14ac:dyDescent="0.3">
      <c r="A18" s="7" t="s">
        <v>134</v>
      </c>
    </row>
    <row r="19" spans="1:1" x14ac:dyDescent="0.3">
      <c r="A19" s="7" t="s">
        <v>149</v>
      </c>
    </row>
    <row r="20" spans="1:1" x14ac:dyDescent="0.3">
      <c r="A20" s="7" t="s">
        <v>152</v>
      </c>
    </row>
    <row r="21" spans="1:1" x14ac:dyDescent="0.3">
      <c r="A21" s="7" t="s">
        <v>262</v>
      </c>
    </row>
    <row r="22" spans="1:1" x14ac:dyDescent="0.3">
      <c r="A22" s="7" t="s">
        <v>370</v>
      </c>
    </row>
    <row r="23" spans="1:1" x14ac:dyDescent="0.3">
      <c r="A23" s="7" t="s">
        <v>115</v>
      </c>
    </row>
    <row r="24" spans="1:1" x14ac:dyDescent="0.3">
      <c r="A24" s="8" t="s">
        <v>167</v>
      </c>
    </row>
    <row r="25" spans="1:1" x14ac:dyDescent="0.3">
      <c r="A25" s="7" t="s">
        <v>90</v>
      </c>
    </row>
    <row r="26" spans="1:1" x14ac:dyDescent="0.3">
      <c r="A26" s="7" t="s">
        <v>89</v>
      </c>
    </row>
    <row r="27" spans="1:1" x14ac:dyDescent="0.3">
      <c r="A27" s="5" t="s">
        <v>333</v>
      </c>
    </row>
    <row r="28" spans="1:1" x14ac:dyDescent="0.3">
      <c r="A28" s="7" t="s">
        <v>146</v>
      </c>
    </row>
    <row r="29" spans="1:1" x14ac:dyDescent="0.3">
      <c r="A29" s="5" t="s">
        <v>312</v>
      </c>
    </row>
    <row r="30" spans="1:1" x14ac:dyDescent="0.3">
      <c r="A30" s="5" t="s">
        <v>288</v>
      </c>
    </row>
    <row r="31" spans="1:1" x14ac:dyDescent="0.3">
      <c r="A31" s="5" t="s">
        <v>289</v>
      </c>
    </row>
    <row r="32" spans="1:1" x14ac:dyDescent="0.3">
      <c r="A32" s="7" t="s">
        <v>147</v>
      </c>
    </row>
    <row r="33" spans="1:1" x14ac:dyDescent="0.3">
      <c r="A33" s="7" t="s">
        <v>378</v>
      </c>
    </row>
    <row r="34" spans="1:1" x14ac:dyDescent="0.3">
      <c r="A34" s="6" t="s">
        <v>70</v>
      </c>
    </row>
    <row r="35" spans="1:1" x14ac:dyDescent="0.3">
      <c r="A35" s="7" t="s">
        <v>148</v>
      </c>
    </row>
    <row r="36" spans="1:1" x14ac:dyDescent="0.3">
      <c r="A36" s="7" t="s">
        <v>247</v>
      </c>
    </row>
    <row r="37" spans="1:1" x14ac:dyDescent="0.3">
      <c r="A37" s="7" t="s">
        <v>246</v>
      </c>
    </row>
    <row r="38" spans="1:1" x14ac:dyDescent="0.3">
      <c r="A38" s="7" t="s">
        <v>81</v>
      </c>
    </row>
    <row r="39" spans="1:1" x14ac:dyDescent="0.3">
      <c r="A39" s="7" t="s">
        <v>80</v>
      </c>
    </row>
    <row r="40" spans="1:1" x14ac:dyDescent="0.3">
      <c r="A40" s="5" t="s">
        <v>181</v>
      </c>
    </row>
    <row r="41" spans="1:1" x14ac:dyDescent="0.3">
      <c r="A41" s="5" t="s">
        <v>197</v>
      </c>
    </row>
    <row r="42" spans="1:1" x14ac:dyDescent="0.3">
      <c r="A42" s="5" t="s">
        <v>334</v>
      </c>
    </row>
    <row r="43" spans="1:1" x14ac:dyDescent="0.3">
      <c r="A43" s="7" t="s">
        <v>92</v>
      </c>
    </row>
    <row r="44" spans="1:1" x14ac:dyDescent="0.3">
      <c r="A44" s="5" t="s">
        <v>192</v>
      </c>
    </row>
    <row r="45" spans="1:1" x14ac:dyDescent="0.3">
      <c r="A45" s="5" t="s">
        <v>313</v>
      </c>
    </row>
    <row r="46" spans="1:1" x14ac:dyDescent="0.3">
      <c r="A46" s="5" t="s">
        <v>290</v>
      </c>
    </row>
    <row r="47" spans="1:1" x14ac:dyDescent="0.3">
      <c r="A47" s="7" t="s">
        <v>175</v>
      </c>
    </row>
    <row r="48" spans="1:1" x14ac:dyDescent="0.3">
      <c r="A48" s="7" t="s">
        <v>252</v>
      </c>
    </row>
    <row r="49" spans="1:1" x14ac:dyDescent="0.3">
      <c r="A49" s="5" t="s">
        <v>291</v>
      </c>
    </row>
    <row r="50" spans="1:1" x14ac:dyDescent="0.3">
      <c r="A50" s="5" t="s">
        <v>335</v>
      </c>
    </row>
    <row r="51" spans="1:1" x14ac:dyDescent="0.3">
      <c r="A51" s="7" t="s">
        <v>94</v>
      </c>
    </row>
    <row r="52" spans="1:1" x14ac:dyDescent="0.3">
      <c r="A52" s="7" t="s">
        <v>119</v>
      </c>
    </row>
    <row r="53" spans="1:1" x14ac:dyDescent="0.3">
      <c r="A53" s="8" t="s">
        <v>157</v>
      </c>
    </row>
    <row r="54" spans="1:1" x14ac:dyDescent="0.3">
      <c r="A54" s="5" t="s">
        <v>180</v>
      </c>
    </row>
    <row r="55" spans="1:1" x14ac:dyDescent="0.3">
      <c r="A55" s="5" t="s">
        <v>323</v>
      </c>
    </row>
    <row r="56" spans="1:1" x14ac:dyDescent="0.3">
      <c r="A56" s="5" t="s">
        <v>317</v>
      </c>
    </row>
    <row r="57" spans="1:1" x14ac:dyDescent="0.3">
      <c r="A57" s="7" t="s">
        <v>186</v>
      </c>
    </row>
    <row r="58" spans="1:1" x14ac:dyDescent="0.3">
      <c r="A58" s="5" t="s">
        <v>307</v>
      </c>
    </row>
    <row r="59" spans="1:1" x14ac:dyDescent="0.3">
      <c r="A59" s="7" t="s">
        <v>151</v>
      </c>
    </row>
    <row r="60" spans="1:1" x14ac:dyDescent="0.3">
      <c r="A60" s="7" t="s">
        <v>154</v>
      </c>
    </row>
    <row r="61" spans="1:1" x14ac:dyDescent="0.3">
      <c r="A61" s="7" t="s">
        <v>248</v>
      </c>
    </row>
    <row r="62" spans="1:1" x14ac:dyDescent="0.3">
      <c r="A62" s="5" t="s">
        <v>318</v>
      </c>
    </row>
    <row r="63" spans="1:1" x14ac:dyDescent="0.3">
      <c r="A63" s="5" t="s">
        <v>363</v>
      </c>
    </row>
    <row r="64" spans="1:1" x14ac:dyDescent="0.3">
      <c r="A64" s="5" t="s">
        <v>319</v>
      </c>
    </row>
    <row r="65" spans="1:1" x14ac:dyDescent="0.3">
      <c r="A65" s="5" t="s">
        <v>320</v>
      </c>
    </row>
    <row r="66" spans="1:1" x14ac:dyDescent="0.3">
      <c r="A66" s="5" t="s">
        <v>189</v>
      </c>
    </row>
    <row r="67" spans="1:1" x14ac:dyDescent="0.3">
      <c r="A67" s="7" t="s">
        <v>267</v>
      </c>
    </row>
    <row r="68" spans="1:1" x14ac:dyDescent="0.3">
      <c r="A68" s="7" t="s">
        <v>210</v>
      </c>
    </row>
    <row r="69" spans="1:1" x14ac:dyDescent="0.3">
      <c r="A69" s="7" t="s">
        <v>250</v>
      </c>
    </row>
    <row r="70" spans="1:1" x14ac:dyDescent="0.3">
      <c r="A70" s="7" t="s">
        <v>211</v>
      </c>
    </row>
    <row r="71" spans="1:1" x14ac:dyDescent="0.3">
      <c r="A71" s="7" t="s">
        <v>216</v>
      </c>
    </row>
    <row r="72" spans="1:1" x14ac:dyDescent="0.3">
      <c r="A72" s="7" t="s">
        <v>217</v>
      </c>
    </row>
    <row r="73" spans="1:1" x14ac:dyDescent="0.3">
      <c r="A73" s="7" t="s">
        <v>219</v>
      </c>
    </row>
    <row r="74" spans="1:1" x14ac:dyDescent="0.3">
      <c r="A74" s="7" t="s">
        <v>114</v>
      </c>
    </row>
    <row r="75" spans="1:1" x14ac:dyDescent="0.3">
      <c r="A75" s="7" t="s">
        <v>174</v>
      </c>
    </row>
    <row r="76" spans="1:1" x14ac:dyDescent="0.3">
      <c r="A76" s="7" t="s">
        <v>113</v>
      </c>
    </row>
    <row r="77" spans="1:1" x14ac:dyDescent="0.3">
      <c r="A77" s="5" t="s">
        <v>171</v>
      </c>
    </row>
    <row r="78" spans="1:1" x14ac:dyDescent="0.3">
      <c r="A78" s="7" t="s">
        <v>144</v>
      </c>
    </row>
    <row r="79" spans="1:1" x14ac:dyDescent="0.3">
      <c r="A79" s="7" t="s">
        <v>87</v>
      </c>
    </row>
    <row r="80" spans="1:1" x14ac:dyDescent="0.3">
      <c r="A80" s="5" t="s">
        <v>336</v>
      </c>
    </row>
    <row r="81" spans="1:1" x14ac:dyDescent="0.3">
      <c r="A81" s="5" t="s">
        <v>195</v>
      </c>
    </row>
    <row r="82" spans="1:1" x14ac:dyDescent="0.3">
      <c r="A82" s="7" t="s">
        <v>266</v>
      </c>
    </row>
    <row r="83" spans="1:1" x14ac:dyDescent="0.3">
      <c r="A83" s="7" t="s">
        <v>384</v>
      </c>
    </row>
    <row r="84" spans="1:1" x14ac:dyDescent="0.3">
      <c r="A84" s="5" t="s">
        <v>321</v>
      </c>
    </row>
    <row r="85" spans="1:1" x14ac:dyDescent="0.3">
      <c r="A85" s="7" t="s">
        <v>373</v>
      </c>
    </row>
    <row r="86" spans="1:1" x14ac:dyDescent="0.3">
      <c r="A86" s="5" t="s">
        <v>322</v>
      </c>
    </row>
    <row r="87" spans="1:1" x14ac:dyDescent="0.3">
      <c r="A87" s="7" t="s">
        <v>237</v>
      </c>
    </row>
    <row r="88" spans="1:1" x14ac:dyDescent="0.3">
      <c r="A88" s="5" t="s">
        <v>305</v>
      </c>
    </row>
    <row r="89" spans="1:1" x14ac:dyDescent="0.3">
      <c r="A89" s="7" t="s">
        <v>381</v>
      </c>
    </row>
    <row r="90" spans="1:1" x14ac:dyDescent="0.3">
      <c r="A90" s="7" t="s">
        <v>371</v>
      </c>
    </row>
    <row r="91" spans="1:1" x14ac:dyDescent="0.3">
      <c r="A91" s="5" t="s">
        <v>351</v>
      </c>
    </row>
    <row r="92" spans="1:1" x14ac:dyDescent="0.3">
      <c r="A92" s="7" t="s">
        <v>222</v>
      </c>
    </row>
    <row r="93" spans="1:1" x14ac:dyDescent="0.3">
      <c r="A93" s="7" t="s">
        <v>93</v>
      </c>
    </row>
    <row r="94" spans="1:1" x14ac:dyDescent="0.3">
      <c r="A94" s="8" t="s">
        <v>156</v>
      </c>
    </row>
    <row r="95" spans="1:1" x14ac:dyDescent="0.3">
      <c r="A95" s="7" t="s">
        <v>223</v>
      </c>
    </row>
    <row r="96" spans="1:1" x14ac:dyDescent="0.3">
      <c r="A96" s="5" t="s">
        <v>188</v>
      </c>
    </row>
    <row r="97" spans="1:1" x14ac:dyDescent="0.3">
      <c r="A97" s="7" t="s">
        <v>282</v>
      </c>
    </row>
    <row r="98" spans="1:1" x14ac:dyDescent="0.3">
      <c r="A98" s="7" t="s">
        <v>279</v>
      </c>
    </row>
    <row r="99" spans="1:1" x14ac:dyDescent="0.3">
      <c r="A99" s="5" t="s">
        <v>292</v>
      </c>
    </row>
    <row r="100" spans="1:1" x14ac:dyDescent="0.3">
      <c r="A100" s="5" t="s">
        <v>337</v>
      </c>
    </row>
    <row r="101" spans="1:1" x14ac:dyDescent="0.3">
      <c r="A101" s="5" t="s">
        <v>338</v>
      </c>
    </row>
    <row r="102" spans="1:1" x14ac:dyDescent="0.3">
      <c r="A102" s="5" t="s">
        <v>339</v>
      </c>
    </row>
    <row r="103" spans="1:1" x14ac:dyDescent="0.3">
      <c r="A103" s="7" t="s">
        <v>135</v>
      </c>
    </row>
    <row r="104" spans="1:1" x14ac:dyDescent="0.3">
      <c r="A104" s="7" t="s">
        <v>281</v>
      </c>
    </row>
    <row r="105" spans="1:1" x14ac:dyDescent="0.3">
      <c r="A105" s="7" t="s">
        <v>253</v>
      </c>
    </row>
    <row r="106" spans="1:1" x14ac:dyDescent="0.3">
      <c r="A106" s="6" t="s">
        <v>68</v>
      </c>
    </row>
    <row r="107" spans="1:1" x14ac:dyDescent="0.3">
      <c r="A107" s="7" t="s">
        <v>251</v>
      </c>
    </row>
    <row r="108" spans="1:1" x14ac:dyDescent="0.3">
      <c r="A108" s="5" t="s">
        <v>314</v>
      </c>
    </row>
    <row r="109" spans="1:1" x14ac:dyDescent="0.3">
      <c r="A109" s="7" t="s">
        <v>142</v>
      </c>
    </row>
    <row r="110" spans="1:1" x14ac:dyDescent="0.3">
      <c r="A110" s="5" t="s">
        <v>340</v>
      </c>
    </row>
    <row r="111" spans="1:1" x14ac:dyDescent="0.3">
      <c r="A111" s="7" t="s">
        <v>79</v>
      </c>
    </row>
    <row r="112" spans="1:1" x14ac:dyDescent="0.3">
      <c r="A112" s="5" t="s">
        <v>364</v>
      </c>
    </row>
    <row r="113" spans="1:1" x14ac:dyDescent="0.3">
      <c r="A113" s="5" t="s">
        <v>365</v>
      </c>
    </row>
    <row r="114" spans="1:1" x14ac:dyDescent="0.3">
      <c r="A114" s="5" t="s">
        <v>352</v>
      </c>
    </row>
    <row r="115" spans="1:1" x14ac:dyDescent="0.3">
      <c r="A115" s="5" t="s">
        <v>315</v>
      </c>
    </row>
    <row r="116" spans="1:1" x14ac:dyDescent="0.3">
      <c r="A116" s="5" t="s">
        <v>194</v>
      </c>
    </row>
    <row r="117" spans="1:1" x14ac:dyDescent="0.3">
      <c r="A117" s="7" t="s">
        <v>218</v>
      </c>
    </row>
    <row r="118" spans="1:1" x14ac:dyDescent="0.3">
      <c r="A118" s="5" t="s">
        <v>353</v>
      </c>
    </row>
    <row r="119" spans="1:1" x14ac:dyDescent="0.3">
      <c r="A119" s="5" t="s">
        <v>199</v>
      </c>
    </row>
    <row r="120" spans="1:1" x14ac:dyDescent="0.3">
      <c r="A120" s="5" t="s">
        <v>366</v>
      </c>
    </row>
    <row r="121" spans="1:1" x14ac:dyDescent="0.3">
      <c r="A121" s="5" t="s">
        <v>173</v>
      </c>
    </row>
    <row r="122" spans="1:1" x14ac:dyDescent="0.3">
      <c r="A122" s="7" t="s">
        <v>238</v>
      </c>
    </row>
    <row r="123" spans="1:1" x14ac:dyDescent="0.3">
      <c r="A123" s="5" t="s">
        <v>354</v>
      </c>
    </row>
    <row r="124" spans="1:1" x14ac:dyDescent="0.3">
      <c r="A124" s="5" t="s">
        <v>359</v>
      </c>
    </row>
    <row r="125" spans="1:1" x14ac:dyDescent="0.3">
      <c r="A125" s="6" t="s">
        <v>77</v>
      </c>
    </row>
    <row r="126" spans="1:1" x14ac:dyDescent="0.3">
      <c r="A126" s="6" t="s">
        <v>76</v>
      </c>
    </row>
    <row r="127" spans="1:1" x14ac:dyDescent="0.3">
      <c r="A127" s="7" t="s">
        <v>226</v>
      </c>
    </row>
    <row r="128" spans="1:1" x14ac:dyDescent="0.3">
      <c r="A128" s="7" t="s">
        <v>379</v>
      </c>
    </row>
    <row r="129" spans="1:1" x14ac:dyDescent="0.3">
      <c r="A129" s="6" t="s">
        <v>73</v>
      </c>
    </row>
    <row r="130" spans="1:1" x14ac:dyDescent="0.3">
      <c r="A130" s="6" t="s">
        <v>72</v>
      </c>
    </row>
    <row r="131" spans="1:1" x14ac:dyDescent="0.3">
      <c r="A131" s="6" t="s">
        <v>69</v>
      </c>
    </row>
    <row r="132" spans="1:1" x14ac:dyDescent="0.3">
      <c r="A132" s="6" t="s">
        <v>75</v>
      </c>
    </row>
    <row r="133" spans="1:1" x14ac:dyDescent="0.3">
      <c r="A133" s="6" t="s">
        <v>74</v>
      </c>
    </row>
    <row r="134" spans="1:1" x14ac:dyDescent="0.3">
      <c r="A134" s="6" t="s">
        <v>71</v>
      </c>
    </row>
    <row r="135" spans="1:1" x14ac:dyDescent="0.3">
      <c r="A135" s="7" t="s">
        <v>241</v>
      </c>
    </row>
    <row r="136" spans="1:1" x14ac:dyDescent="0.3">
      <c r="A136" s="7" t="s">
        <v>245</v>
      </c>
    </row>
    <row r="137" spans="1:1" x14ac:dyDescent="0.3">
      <c r="A137" s="5" t="s">
        <v>196</v>
      </c>
    </row>
    <row r="138" spans="1:1" x14ac:dyDescent="0.3">
      <c r="A138" s="5" t="s">
        <v>177</v>
      </c>
    </row>
    <row r="139" spans="1:1" x14ac:dyDescent="0.3">
      <c r="A139" s="7" t="s">
        <v>254</v>
      </c>
    </row>
    <row r="140" spans="1:1" x14ac:dyDescent="0.3">
      <c r="A140" s="5" t="s">
        <v>198</v>
      </c>
    </row>
    <row r="141" spans="1:1" x14ac:dyDescent="0.3">
      <c r="A141" s="7" t="s">
        <v>385</v>
      </c>
    </row>
    <row r="142" spans="1:1" x14ac:dyDescent="0.3">
      <c r="A142" s="5" t="s">
        <v>176</v>
      </c>
    </row>
    <row r="143" spans="1:1" x14ac:dyDescent="0.3">
      <c r="A143" s="7" t="s">
        <v>243</v>
      </c>
    </row>
    <row r="144" spans="1:1" x14ac:dyDescent="0.3">
      <c r="A144" s="5" t="s">
        <v>341</v>
      </c>
    </row>
    <row r="145" spans="1:1" x14ac:dyDescent="0.3">
      <c r="A145" s="7" t="s">
        <v>133</v>
      </c>
    </row>
    <row r="146" spans="1:1" x14ac:dyDescent="0.3">
      <c r="A146" s="7" t="s">
        <v>235</v>
      </c>
    </row>
    <row r="147" spans="1:1" x14ac:dyDescent="0.3">
      <c r="A147" s="5" t="s">
        <v>293</v>
      </c>
    </row>
    <row r="148" spans="1:1" x14ac:dyDescent="0.3">
      <c r="A148" s="7" t="s">
        <v>257</v>
      </c>
    </row>
    <row r="149" spans="1:1" x14ac:dyDescent="0.3">
      <c r="A149" s="7" t="s">
        <v>224</v>
      </c>
    </row>
    <row r="150" spans="1:1" x14ac:dyDescent="0.3">
      <c r="A150" s="7" t="s">
        <v>258</v>
      </c>
    </row>
    <row r="151" spans="1:1" x14ac:dyDescent="0.3">
      <c r="A151" s="9" t="s">
        <v>260</v>
      </c>
    </row>
    <row r="152" spans="1:1" x14ac:dyDescent="0.3">
      <c r="A152" s="7" t="s">
        <v>261</v>
      </c>
    </row>
    <row r="153" spans="1:1" x14ac:dyDescent="0.3">
      <c r="A153" s="7" t="s">
        <v>259</v>
      </c>
    </row>
    <row r="154" spans="1:1" x14ac:dyDescent="0.3">
      <c r="A154" s="5" t="s">
        <v>172</v>
      </c>
    </row>
    <row r="155" spans="1:1" x14ac:dyDescent="0.3">
      <c r="A155" s="5" t="s">
        <v>367</v>
      </c>
    </row>
    <row r="156" spans="1:1" x14ac:dyDescent="0.3">
      <c r="A156" s="5" t="s">
        <v>294</v>
      </c>
    </row>
    <row r="157" spans="1:1" x14ac:dyDescent="0.3">
      <c r="A157" s="5" t="s">
        <v>193</v>
      </c>
    </row>
    <row r="158" spans="1:1" x14ac:dyDescent="0.3">
      <c r="A158" s="5" t="s">
        <v>355</v>
      </c>
    </row>
    <row r="159" spans="1:1" x14ac:dyDescent="0.3">
      <c r="A159" s="7" t="s">
        <v>122</v>
      </c>
    </row>
    <row r="160" spans="1:1" x14ac:dyDescent="0.3">
      <c r="A160" s="7" t="s">
        <v>123</v>
      </c>
    </row>
    <row r="161" spans="1:1" x14ac:dyDescent="0.3">
      <c r="A161" s="7" t="s">
        <v>225</v>
      </c>
    </row>
    <row r="162" spans="1:1" x14ac:dyDescent="0.3">
      <c r="A162" s="7" t="s">
        <v>240</v>
      </c>
    </row>
    <row r="163" spans="1:1" x14ac:dyDescent="0.3">
      <c r="A163" s="7" t="s">
        <v>88</v>
      </c>
    </row>
    <row r="164" spans="1:1" x14ac:dyDescent="0.3">
      <c r="A164" s="7" t="s">
        <v>78</v>
      </c>
    </row>
    <row r="165" spans="1:1" x14ac:dyDescent="0.3">
      <c r="A165" s="7" t="s">
        <v>84</v>
      </c>
    </row>
    <row r="166" spans="1:1" x14ac:dyDescent="0.3">
      <c r="A166" s="7" t="s">
        <v>83</v>
      </c>
    </row>
    <row r="167" spans="1:1" x14ac:dyDescent="0.3">
      <c r="A167" s="8" t="s">
        <v>159</v>
      </c>
    </row>
    <row r="168" spans="1:1" x14ac:dyDescent="0.3">
      <c r="A168" s="8" t="s">
        <v>160</v>
      </c>
    </row>
    <row r="169" spans="1:1" x14ac:dyDescent="0.3">
      <c r="A169" s="5" t="s">
        <v>299</v>
      </c>
    </row>
    <row r="170" spans="1:1" x14ac:dyDescent="0.3">
      <c r="A170" s="7" t="s">
        <v>285</v>
      </c>
    </row>
    <row r="171" spans="1:1" x14ac:dyDescent="0.3">
      <c r="A171" s="5" t="s">
        <v>360</v>
      </c>
    </row>
    <row r="172" spans="1:1" x14ac:dyDescent="0.3">
      <c r="A172" s="7" t="s">
        <v>360</v>
      </c>
    </row>
    <row r="173" spans="1:1" x14ac:dyDescent="0.3">
      <c r="A173" s="5" t="s">
        <v>356</v>
      </c>
    </row>
    <row r="174" spans="1:1" x14ac:dyDescent="0.3">
      <c r="A174" s="7" t="s">
        <v>372</v>
      </c>
    </row>
    <row r="175" spans="1:1" x14ac:dyDescent="0.3">
      <c r="A175" s="5" t="s">
        <v>342</v>
      </c>
    </row>
    <row r="176" spans="1:1" x14ac:dyDescent="0.3">
      <c r="A176" s="5" t="s">
        <v>316</v>
      </c>
    </row>
    <row r="177" spans="1:1" x14ac:dyDescent="0.3">
      <c r="A177" s="5" t="s">
        <v>182</v>
      </c>
    </row>
    <row r="178" spans="1:1" x14ac:dyDescent="0.3">
      <c r="A178" s="5" t="s">
        <v>343</v>
      </c>
    </row>
    <row r="179" spans="1:1" x14ac:dyDescent="0.3">
      <c r="A179" s="7" t="s">
        <v>136</v>
      </c>
    </row>
    <row r="180" spans="1:1" x14ac:dyDescent="0.3">
      <c r="A180" s="7" t="s">
        <v>234</v>
      </c>
    </row>
    <row r="181" spans="1:1" x14ac:dyDescent="0.3">
      <c r="A181" s="5" t="s">
        <v>295</v>
      </c>
    </row>
    <row r="182" spans="1:1" x14ac:dyDescent="0.3">
      <c r="A182" s="7" t="s">
        <v>382</v>
      </c>
    </row>
    <row r="183" spans="1:1" x14ac:dyDescent="0.3">
      <c r="A183" s="7" t="s">
        <v>227</v>
      </c>
    </row>
    <row r="184" spans="1:1" x14ac:dyDescent="0.3">
      <c r="A184" s="7" t="s">
        <v>228</v>
      </c>
    </row>
    <row r="185" spans="1:1" x14ac:dyDescent="0.3">
      <c r="A185" s="7" t="s">
        <v>124</v>
      </c>
    </row>
    <row r="186" spans="1:1" x14ac:dyDescent="0.3">
      <c r="A186" s="7" t="s">
        <v>140</v>
      </c>
    </row>
    <row r="187" spans="1:1" x14ac:dyDescent="0.3">
      <c r="A187" s="5" t="s">
        <v>184</v>
      </c>
    </row>
    <row r="188" spans="1:1" x14ac:dyDescent="0.3">
      <c r="A188" s="5" t="s">
        <v>361</v>
      </c>
    </row>
    <row r="189" spans="1:1" x14ac:dyDescent="0.3">
      <c r="A189" s="7" t="s">
        <v>132</v>
      </c>
    </row>
    <row r="190" spans="1:1" x14ac:dyDescent="0.3">
      <c r="A190" s="7" t="s">
        <v>82</v>
      </c>
    </row>
    <row r="191" spans="1:1" x14ac:dyDescent="0.3">
      <c r="A191" s="7" t="s">
        <v>112</v>
      </c>
    </row>
    <row r="192" spans="1:1" x14ac:dyDescent="0.3">
      <c r="A192" s="8" t="s">
        <v>162</v>
      </c>
    </row>
    <row r="193" spans="1:1" x14ac:dyDescent="0.3">
      <c r="A193" s="5" t="s">
        <v>200</v>
      </c>
    </row>
    <row r="194" spans="1:1" x14ac:dyDescent="0.3">
      <c r="A194" s="7" t="s">
        <v>263</v>
      </c>
    </row>
    <row r="195" spans="1:1" x14ac:dyDescent="0.3">
      <c r="A195" s="7" t="s">
        <v>264</v>
      </c>
    </row>
    <row r="196" spans="1:1" x14ac:dyDescent="0.3">
      <c r="A196" s="7" t="s">
        <v>120</v>
      </c>
    </row>
    <row r="197" spans="1:1" x14ac:dyDescent="0.3">
      <c r="A197" s="7" t="s">
        <v>221</v>
      </c>
    </row>
    <row r="198" spans="1:1" x14ac:dyDescent="0.3">
      <c r="A198" s="5" t="s">
        <v>362</v>
      </c>
    </row>
    <row r="199" spans="1:1" x14ac:dyDescent="0.3">
      <c r="A199" s="5" t="s">
        <v>66</v>
      </c>
    </row>
    <row r="200" spans="1:1" x14ac:dyDescent="0.3">
      <c r="A200" s="7" t="s">
        <v>256</v>
      </c>
    </row>
    <row r="201" spans="1:1" x14ac:dyDescent="0.3">
      <c r="A201" s="7" t="s">
        <v>96</v>
      </c>
    </row>
    <row r="202" spans="1:1" x14ac:dyDescent="0.3">
      <c r="A202" s="5" t="s">
        <v>297</v>
      </c>
    </row>
    <row r="203" spans="1:1" x14ac:dyDescent="0.3">
      <c r="A203" s="7" t="s">
        <v>95</v>
      </c>
    </row>
    <row r="204" spans="1:1" x14ac:dyDescent="0.3">
      <c r="A204" s="5" t="s">
        <v>325</v>
      </c>
    </row>
    <row r="205" spans="1:1" x14ac:dyDescent="0.3">
      <c r="A205" s="5" t="s">
        <v>326</v>
      </c>
    </row>
    <row r="206" spans="1:1" x14ac:dyDescent="0.3">
      <c r="A206" s="5" t="s">
        <v>327</v>
      </c>
    </row>
    <row r="207" spans="1:1" x14ac:dyDescent="0.3">
      <c r="A207" s="5" t="s">
        <v>344</v>
      </c>
    </row>
    <row r="208" spans="1:1" x14ac:dyDescent="0.3">
      <c r="A208" s="5" t="s">
        <v>298</v>
      </c>
    </row>
    <row r="209" spans="1:1" x14ac:dyDescent="0.3">
      <c r="A209" s="7" t="s">
        <v>265</v>
      </c>
    </row>
    <row r="210" spans="1:1" x14ac:dyDescent="0.3">
      <c r="A210" s="7" t="s">
        <v>375</v>
      </c>
    </row>
    <row r="211" spans="1:1" x14ac:dyDescent="0.3">
      <c r="A211" s="7" t="s">
        <v>386</v>
      </c>
    </row>
    <row r="212" spans="1:1" x14ac:dyDescent="0.3">
      <c r="A212" s="7" t="s">
        <v>97</v>
      </c>
    </row>
    <row r="213" spans="1:1" x14ac:dyDescent="0.3">
      <c r="A213" s="7" t="s">
        <v>269</v>
      </c>
    </row>
    <row r="214" spans="1:1" x14ac:dyDescent="0.3">
      <c r="A214" s="7" t="s">
        <v>270</v>
      </c>
    </row>
    <row r="215" spans="1:1" x14ac:dyDescent="0.3">
      <c r="A215" s="5" t="s">
        <v>345</v>
      </c>
    </row>
    <row r="216" spans="1:1" x14ac:dyDescent="0.3">
      <c r="A216" s="7" t="s">
        <v>239</v>
      </c>
    </row>
    <row r="217" spans="1:1" x14ac:dyDescent="0.3">
      <c r="A217" s="5" t="s">
        <v>185</v>
      </c>
    </row>
    <row r="218" spans="1:1" x14ac:dyDescent="0.3">
      <c r="A218" s="7" t="s">
        <v>376</v>
      </c>
    </row>
    <row r="219" spans="1:1" x14ac:dyDescent="0.3">
      <c r="A219" s="7" t="s">
        <v>208</v>
      </c>
    </row>
    <row r="220" spans="1:1" x14ac:dyDescent="0.3">
      <c r="A220" s="7" t="s">
        <v>209</v>
      </c>
    </row>
    <row r="221" spans="1:1" x14ac:dyDescent="0.3">
      <c r="A221" s="7" t="s">
        <v>268</v>
      </c>
    </row>
    <row r="222" spans="1:1" x14ac:dyDescent="0.3">
      <c r="A222" s="8" t="s">
        <v>161</v>
      </c>
    </row>
    <row r="223" spans="1:1" x14ac:dyDescent="0.3">
      <c r="A223" s="7" t="s">
        <v>213</v>
      </c>
    </row>
    <row r="224" spans="1:1" x14ac:dyDescent="0.3">
      <c r="A224" s="7" t="s">
        <v>214</v>
      </c>
    </row>
    <row r="225" spans="1:1" x14ac:dyDescent="0.3">
      <c r="A225" s="7" t="s">
        <v>215</v>
      </c>
    </row>
    <row r="226" spans="1:1" x14ac:dyDescent="0.3">
      <c r="A226" s="5" t="s">
        <v>179</v>
      </c>
    </row>
    <row r="227" spans="1:1" x14ac:dyDescent="0.3">
      <c r="A227" s="7" t="s">
        <v>255</v>
      </c>
    </row>
    <row r="228" spans="1:1" x14ac:dyDescent="0.3">
      <c r="A228" s="5" t="s">
        <v>346</v>
      </c>
    </row>
    <row r="229" spans="1:1" x14ac:dyDescent="0.3">
      <c r="A229" s="7" t="s">
        <v>271</v>
      </c>
    </row>
    <row r="230" spans="1:1" x14ac:dyDescent="0.3">
      <c r="A230" s="7" t="s">
        <v>272</v>
      </c>
    </row>
    <row r="231" spans="1:1" x14ac:dyDescent="0.3">
      <c r="A231" s="7" t="s">
        <v>274</v>
      </c>
    </row>
    <row r="232" spans="1:1" x14ac:dyDescent="0.3">
      <c r="A232" s="7" t="s">
        <v>108</v>
      </c>
    </row>
    <row r="233" spans="1:1" x14ac:dyDescent="0.3">
      <c r="A233" s="7" t="s">
        <v>377</v>
      </c>
    </row>
    <row r="234" spans="1:1" x14ac:dyDescent="0.3">
      <c r="A234" s="7" t="s">
        <v>380</v>
      </c>
    </row>
    <row r="235" spans="1:1" x14ac:dyDescent="0.3">
      <c r="A235" s="5" t="s">
        <v>347</v>
      </c>
    </row>
    <row r="236" spans="1:1" x14ac:dyDescent="0.3">
      <c r="A236" s="8" t="s">
        <v>158</v>
      </c>
    </row>
    <row r="237" spans="1:1" x14ac:dyDescent="0.3">
      <c r="A237" s="8" t="s">
        <v>164</v>
      </c>
    </row>
    <row r="238" spans="1:1" x14ac:dyDescent="0.3">
      <c r="A238" s="5" t="s">
        <v>178</v>
      </c>
    </row>
    <row r="239" spans="1:1" x14ac:dyDescent="0.3">
      <c r="A239" s="5" t="s">
        <v>300</v>
      </c>
    </row>
    <row r="240" spans="1:1" x14ac:dyDescent="0.3">
      <c r="A240" s="7" t="s">
        <v>101</v>
      </c>
    </row>
    <row r="241" spans="1:1" x14ac:dyDescent="0.3">
      <c r="A241" s="7" t="s">
        <v>276</v>
      </c>
    </row>
    <row r="242" spans="1:1" x14ac:dyDescent="0.3">
      <c r="A242" s="7" t="s">
        <v>105</v>
      </c>
    </row>
    <row r="243" spans="1:1" x14ac:dyDescent="0.3">
      <c r="A243" s="7" t="s">
        <v>103</v>
      </c>
    </row>
    <row r="244" spans="1:1" x14ac:dyDescent="0.3">
      <c r="A244" s="7" t="s">
        <v>280</v>
      </c>
    </row>
    <row r="245" spans="1:1" x14ac:dyDescent="0.3">
      <c r="A245" s="7" t="s">
        <v>104</v>
      </c>
    </row>
    <row r="246" spans="1:1" x14ac:dyDescent="0.3">
      <c r="A246" s="7" t="s">
        <v>106</v>
      </c>
    </row>
    <row r="247" spans="1:1" x14ac:dyDescent="0.3">
      <c r="A247" s="7" t="s">
        <v>275</v>
      </c>
    </row>
    <row r="248" spans="1:1" x14ac:dyDescent="0.3">
      <c r="A248" s="7" t="s">
        <v>102</v>
      </c>
    </row>
    <row r="249" spans="1:1" x14ac:dyDescent="0.3">
      <c r="A249" s="7" t="s">
        <v>273</v>
      </c>
    </row>
    <row r="250" spans="1:1" x14ac:dyDescent="0.3">
      <c r="A250" s="7" t="s">
        <v>98</v>
      </c>
    </row>
    <row r="251" spans="1:1" x14ac:dyDescent="0.3">
      <c r="A251" s="5" t="s">
        <v>301</v>
      </c>
    </row>
    <row r="252" spans="1:1" x14ac:dyDescent="0.3">
      <c r="A252" s="7" t="s">
        <v>301</v>
      </c>
    </row>
    <row r="253" spans="1:1" x14ac:dyDescent="0.3">
      <c r="A253" s="5" t="s">
        <v>302</v>
      </c>
    </row>
    <row r="254" spans="1:1" x14ac:dyDescent="0.3">
      <c r="A254" s="7" t="s">
        <v>232</v>
      </c>
    </row>
    <row r="255" spans="1:1" x14ac:dyDescent="0.3">
      <c r="A255" s="7" t="s">
        <v>233</v>
      </c>
    </row>
    <row r="256" spans="1:1" x14ac:dyDescent="0.3">
      <c r="A256" s="7" t="s">
        <v>284</v>
      </c>
    </row>
    <row r="257" spans="1:1" x14ac:dyDescent="0.3">
      <c r="A257" s="7" t="s">
        <v>143</v>
      </c>
    </row>
    <row r="258" spans="1:1" x14ac:dyDescent="0.3">
      <c r="A258" s="8" t="s">
        <v>165</v>
      </c>
    </row>
    <row r="259" spans="1:1" x14ac:dyDescent="0.3">
      <c r="A259" s="7" t="s">
        <v>244</v>
      </c>
    </row>
    <row r="260" spans="1:1" x14ac:dyDescent="0.3">
      <c r="A260" s="7" t="s">
        <v>85</v>
      </c>
    </row>
    <row r="261" spans="1:1" x14ac:dyDescent="0.3">
      <c r="A261" s="7" t="s">
        <v>109</v>
      </c>
    </row>
    <row r="262" spans="1:1" x14ac:dyDescent="0.3">
      <c r="A262" s="7" t="s">
        <v>110</v>
      </c>
    </row>
    <row r="263" spans="1:1" x14ac:dyDescent="0.3">
      <c r="A263" s="7" t="s">
        <v>230</v>
      </c>
    </row>
    <row r="264" spans="1:1" x14ac:dyDescent="0.3">
      <c r="A264" s="8" t="s">
        <v>166</v>
      </c>
    </row>
    <row r="265" spans="1:1" x14ac:dyDescent="0.3">
      <c r="A265" s="5" t="s">
        <v>303</v>
      </c>
    </row>
    <row r="266" spans="1:1" x14ac:dyDescent="0.3">
      <c r="A266" s="7" t="s">
        <v>249</v>
      </c>
    </row>
    <row r="267" spans="1:1" x14ac:dyDescent="0.3">
      <c r="A267" s="7" t="s">
        <v>130</v>
      </c>
    </row>
    <row r="268" spans="1:1" x14ac:dyDescent="0.3">
      <c r="A268" s="7" t="s">
        <v>129</v>
      </c>
    </row>
    <row r="269" spans="1:1" x14ac:dyDescent="0.3">
      <c r="A269" s="7" t="s">
        <v>127</v>
      </c>
    </row>
    <row r="270" spans="1:1" x14ac:dyDescent="0.3">
      <c r="A270" s="7" t="s">
        <v>128</v>
      </c>
    </row>
    <row r="271" spans="1:1" x14ac:dyDescent="0.3">
      <c r="A271" s="7" t="s">
        <v>99</v>
      </c>
    </row>
    <row r="272" spans="1:1" x14ac:dyDescent="0.3">
      <c r="A272" s="7" t="s">
        <v>100</v>
      </c>
    </row>
    <row r="273" spans="1:1" x14ac:dyDescent="0.3">
      <c r="A273" s="7" t="s">
        <v>278</v>
      </c>
    </row>
    <row r="274" spans="1:1" x14ac:dyDescent="0.3">
      <c r="A274" s="7" t="s">
        <v>155</v>
      </c>
    </row>
    <row r="275" spans="1:1" x14ac:dyDescent="0.3">
      <c r="A275" s="7" t="s">
        <v>374</v>
      </c>
    </row>
    <row r="276" spans="1:1" x14ac:dyDescent="0.3">
      <c r="A276" s="7" t="s">
        <v>242</v>
      </c>
    </row>
    <row r="277" spans="1:1" x14ac:dyDescent="0.3">
      <c r="A277" s="7" t="s">
        <v>126</v>
      </c>
    </row>
    <row r="278" spans="1:1" x14ac:dyDescent="0.3">
      <c r="A278" s="7" t="s">
        <v>183</v>
      </c>
    </row>
    <row r="279" spans="1:1" x14ac:dyDescent="0.3">
      <c r="A279" s="5" t="s">
        <v>328</v>
      </c>
    </row>
    <row r="280" spans="1:1" x14ac:dyDescent="0.3">
      <c r="A280" s="5" t="s">
        <v>368</v>
      </c>
    </row>
    <row r="281" spans="1:1" x14ac:dyDescent="0.3">
      <c r="A281" s="7" t="s">
        <v>236</v>
      </c>
    </row>
    <row r="282" spans="1:1" x14ac:dyDescent="0.3">
      <c r="A282" s="5" t="s">
        <v>304</v>
      </c>
    </row>
    <row r="283" spans="1:1" x14ac:dyDescent="0.3">
      <c r="A283" s="5" t="s">
        <v>306</v>
      </c>
    </row>
    <row r="284" spans="1:1" x14ac:dyDescent="0.3">
      <c r="A284" s="7" t="s">
        <v>283</v>
      </c>
    </row>
    <row r="285" spans="1:1" x14ac:dyDescent="0.3">
      <c r="A285" s="5" t="s">
        <v>308</v>
      </c>
    </row>
    <row r="286" spans="1:1" x14ac:dyDescent="0.3">
      <c r="A286" s="7" t="s">
        <v>86</v>
      </c>
    </row>
    <row r="287" spans="1:1" x14ac:dyDescent="0.3">
      <c r="A287" s="5" t="s">
        <v>311</v>
      </c>
    </row>
    <row r="288" spans="1:1" x14ac:dyDescent="0.3">
      <c r="A288" s="5" t="s">
        <v>201</v>
      </c>
    </row>
    <row r="289" spans="1:1" x14ac:dyDescent="0.3">
      <c r="A289" s="5" t="s">
        <v>369</v>
      </c>
    </row>
    <row r="290" spans="1:1" x14ac:dyDescent="0.3">
      <c r="A290" s="7" t="s">
        <v>206</v>
      </c>
    </row>
    <row r="291" spans="1:1" x14ac:dyDescent="0.3">
      <c r="A291" s="5" t="s">
        <v>296</v>
      </c>
    </row>
    <row r="292" spans="1:1" x14ac:dyDescent="0.3">
      <c r="A292" s="7" t="s">
        <v>296</v>
      </c>
    </row>
    <row r="293" spans="1:1" x14ac:dyDescent="0.3">
      <c r="A293" s="5" t="s">
        <v>309</v>
      </c>
    </row>
    <row r="294" spans="1:1" x14ac:dyDescent="0.3">
      <c r="A294" s="7" t="s">
        <v>309</v>
      </c>
    </row>
    <row r="295" spans="1:1" x14ac:dyDescent="0.3">
      <c r="A295" s="8" t="s">
        <v>168</v>
      </c>
    </row>
    <row r="296" spans="1:1" x14ac:dyDescent="0.3">
      <c r="A296" s="5" t="s">
        <v>348</v>
      </c>
    </row>
    <row r="297" spans="1:1" x14ac:dyDescent="0.3">
      <c r="A297" s="7" t="s">
        <v>231</v>
      </c>
    </row>
    <row r="298" spans="1:1" x14ac:dyDescent="0.3">
      <c r="A298" s="5" t="s">
        <v>187</v>
      </c>
    </row>
    <row r="299" spans="1:1" x14ac:dyDescent="0.3">
      <c r="A299" s="7" t="s">
        <v>141</v>
      </c>
    </row>
    <row r="300" spans="1:1" x14ac:dyDescent="0.3">
      <c r="A300" s="5" t="s">
        <v>329</v>
      </c>
    </row>
    <row r="301" spans="1:1" x14ac:dyDescent="0.3">
      <c r="A301" s="5" t="s">
        <v>324</v>
      </c>
    </row>
    <row r="302" spans="1:1" x14ac:dyDescent="0.3">
      <c r="A302" s="7" t="s">
        <v>145</v>
      </c>
    </row>
    <row r="303" spans="1:1" x14ac:dyDescent="0.3">
      <c r="A303" s="7" t="s">
        <v>139</v>
      </c>
    </row>
    <row r="304" spans="1:1" x14ac:dyDescent="0.3">
      <c r="A304" s="8" t="s">
        <v>169</v>
      </c>
    </row>
    <row r="305" spans="1:1" x14ac:dyDescent="0.3">
      <c r="A305" s="7" t="s">
        <v>150</v>
      </c>
    </row>
    <row r="306" spans="1:1" x14ac:dyDescent="0.3">
      <c r="A306" s="7" t="s">
        <v>153</v>
      </c>
    </row>
    <row r="307" spans="1:1" x14ac:dyDescent="0.3">
      <c r="A307" s="5" t="s">
        <v>357</v>
      </c>
    </row>
    <row r="308" spans="1:1" x14ac:dyDescent="0.3">
      <c r="A308" s="7" t="s">
        <v>357</v>
      </c>
    </row>
    <row r="309" spans="1:1" x14ac:dyDescent="0.3">
      <c r="A309" s="7" t="s">
        <v>111</v>
      </c>
    </row>
    <row r="310" spans="1:1" x14ac:dyDescent="0.3">
      <c r="A310" s="6" t="s">
        <v>67</v>
      </c>
    </row>
    <row r="311" spans="1:1" x14ac:dyDescent="0.3">
      <c r="A311" s="7" t="s">
        <v>207</v>
      </c>
    </row>
    <row r="312" spans="1:1" x14ac:dyDescent="0.3">
      <c r="A312" s="7" t="s">
        <v>383</v>
      </c>
    </row>
    <row r="313" spans="1:1" x14ac:dyDescent="0.3">
      <c r="A313" s="7" t="s">
        <v>229</v>
      </c>
    </row>
    <row r="314" spans="1:1" x14ac:dyDescent="0.3">
      <c r="A314" s="7" t="s">
        <v>137</v>
      </c>
    </row>
    <row r="315" spans="1:1" x14ac:dyDescent="0.3">
      <c r="A315" s="7" t="s">
        <v>131</v>
      </c>
    </row>
    <row r="316" spans="1:1" x14ac:dyDescent="0.3">
      <c r="A316" s="7" t="s">
        <v>107</v>
      </c>
    </row>
    <row r="317" spans="1:1" x14ac:dyDescent="0.3">
      <c r="A317" s="5" t="s">
        <v>358</v>
      </c>
    </row>
    <row r="318" spans="1:1" x14ac:dyDescent="0.3">
      <c r="A318" s="7" t="s">
        <v>138</v>
      </c>
    </row>
    <row r="319" spans="1:1" x14ac:dyDescent="0.3">
      <c r="A319" s="5" t="s">
        <v>205</v>
      </c>
    </row>
    <row r="320" spans="1:1" x14ac:dyDescent="0.3">
      <c r="A320" s="5" t="s">
        <v>349</v>
      </c>
    </row>
    <row r="321" spans="1:1" x14ac:dyDescent="0.3">
      <c r="A321" s="5" t="s">
        <v>204</v>
      </c>
    </row>
    <row r="322" spans="1:1" x14ac:dyDescent="0.3">
      <c r="A322" s="5" t="s">
        <v>203</v>
      </c>
    </row>
    <row r="323" spans="1:1" x14ac:dyDescent="0.3">
      <c r="A323" s="5" t="s">
        <v>202</v>
      </c>
    </row>
    <row r="324" spans="1:1" x14ac:dyDescent="0.3">
      <c r="A324" s="5" t="s">
        <v>330</v>
      </c>
    </row>
    <row r="325" spans="1:1" x14ac:dyDescent="0.3">
      <c r="A325" s="5" t="s">
        <v>331</v>
      </c>
    </row>
    <row r="326" spans="1:1" x14ac:dyDescent="0.3">
      <c r="A326" s="5" t="s">
        <v>350</v>
      </c>
    </row>
    <row r="327" spans="1:1" x14ac:dyDescent="0.3">
      <c r="A327" s="8" t="s">
        <v>163</v>
      </c>
    </row>
    <row r="328" spans="1:1" x14ac:dyDescent="0.3">
      <c r="A328" s="8" t="s">
        <v>170</v>
      </c>
    </row>
    <row r="329" spans="1:1" x14ac:dyDescent="0.3">
      <c r="A329" s="21"/>
    </row>
  </sheetData>
  <sortState ref="A3:A329">
    <sortCondition ref="A3"/>
  </sortState>
  <hyperlinks>
    <hyperlink ref="G3" r:id="rId1" xr:uid="{981ABEA5-6282-4A94-821A-225BD4357B9A}"/>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DA229326BB3D4A8639BD43C3A94838" ma:contentTypeVersion="" ma:contentTypeDescription="Create a new document." ma:contentTypeScope="" ma:versionID="4377ae856f3e8bed966b9accc7d6ccb4">
  <xsd:schema xmlns:xsd="http://www.w3.org/2001/XMLSchema" xmlns:xs="http://www.w3.org/2001/XMLSchema" xmlns:p="http://schemas.microsoft.com/office/2006/metadata/properties" xmlns:ns2="f688257e-4470-4598-a3db-0198170ac25c" xmlns:ns3="113c0d8d-47aa-4678-8645-417083dcb254" targetNamespace="http://schemas.microsoft.com/office/2006/metadata/properties" ma:root="true" ma:fieldsID="8348823b216b408b33f90f9c77870e52" ns2:_="" ns3:_="">
    <xsd:import namespace="f688257e-4470-4598-a3db-0198170ac25c"/>
    <xsd:import namespace="113c0d8d-47aa-4678-8645-417083dcb2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88257e-4470-4598-a3db-0198170ac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3c0d8d-47aa-4678-8645-417083dcb25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76FFDB-D180-4CFF-8DA9-F7D2A1D67F07}"/>
</file>

<file path=customXml/itemProps2.xml><?xml version="1.0" encoding="utf-8"?>
<ds:datastoreItem xmlns:ds="http://schemas.openxmlformats.org/officeDocument/2006/customXml" ds:itemID="{F450692B-0794-4F43-816E-097D82FC50CD}"/>
</file>

<file path=customXml/itemProps3.xml><?xml version="1.0" encoding="utf-8"?>
<ds:datastoreItem xmlns:ds="http://schemas.openxmlformats.org/officeDocument/2006/customXml" ds:itemID="{7CA29792-112F-42B2-B2AD-774C8605DB9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glossary</vt:lpstr>
      <vt:lpstr>global output - Fig3.1</vt:lpstr>
      <vt:lpstr>global AI clusters - Fig3.2</vt:lpstr>
      <vt:lpstr>ArXiv output and share - Fig3.3</vt:lpstr>
      <vt:lpstr>world share - Fig3.4</vt:lpstr>
      <vt:lpstr>output per country - Fig3.5</vt:lpstr>
      <vt:lpstr>RAI - Fig3.6</vt:lpstr>
      <vt:lpstr>output per cluster - Fig3.8-10</vt:lpstr>
      <vt:lpstr>Conf. WordCloud - Fig3.11</vt:lpstr>
      <vt:lpstr>sector conf papers (Fig3.14-16</vt:lpstr>
      <vt:lpstr>Kaggle - Fig3.18</vt:lpstr>
      <vt:lpstr>FWCI-FWDI - Fig3.19</vt:lpstr>
      <vt:lpstr>Social media - Fig3.20</vt:lpstr>
      <vt:lpstr>collaboration - Fig3.21</vt:lpstr>
      <vt:lpstr>cross-sector coll - Fig3.22</vt:lpstr>
      <vt:lpstr>mobility - Fig3.23-26</vt:lpstr>
      <vt:lpstr>period mobility - Fig3.27-29</vt:lpstr>
      <vt:lpstr>CAS - Fig4.1-2</vt:lpstr>
      <vt:lpstr>ethics keyphrases - Fig5.2 </vt:lpstr>
      <vt:lpstr>Cross-Sec Movements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Hellwig, Jörg (ELS-FRK)</dc:creator>
  <cp:lastModifiedBy>Huggett, Sarah (ELS-SNG)</cp:lastModifiedBy>
  <dcterms:created xsi:type="dcterms:W3CDTF">2018-08-28T13:48:45Z</dcterms:created>
  <dcterms:modified xsi:type="dcterms:W3CDTF">2019-05-14T08:53:08Z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0x010100DFDA229326BB3D4A8639BD43C3A94838</vt:lpwstr>
  </property>
</Properties>
</file>