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user\Documents\"/>
    </mc:Choice>
  </mc:AlternateContent>
  <bookViews>
    <workbookView xWindow="0" yWindow="0" windowWidth="15345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9" i="1"/>
  <c r="H9" i="1"/>
  <c r="H8" i="1"/>
  <c r="F8" i="1"/>
  <c r="G8" i="1"/>
  <c r="F9" i="1"/>
  <c r="G9" i="1"/>
  <c r="E9" i="1"/>
  <c r="I8" i="1"/>
  <c r="E7" i="1" l="1"/>
  <c r="F7" i="1"/>
  <c r="H7" i="1" s="1"/>
  <c r="G7" i="1"/>
  <c r="I7" i="1"/>
  <c r="I3" i="1"/>
  <c r="I4" i="1"/>
  <c r="I6" i="1"/>
  <c r="I2" i="1"/>
  <c r="G3" i="1"/>
  <c r="G4" i="1"/>
  <c r="G5" i="1"/>
  <c r="I5" i="1" s="1"/>
  <c r="G6" i="1"/>
  <c r="G2" i="1"/>
  <c r="H3" i="1"/>
  <c r="H4" i="1"/>
  <c r="H6" i="1"/>
  <c r="H2" i="1"/>
  <c r="F3" i="1"/>
  <c r="F4" i="1"/>
  <c r="F5" i="1"/>
  <c r="H5" i="1" s="1"/>
  <c r="F6" i="1"/>
  <c r="F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<sst xmlns="http://schemas.openxmlformats.org/spreadsheetml/2006/main" count="10" uniqueCount="10">
  <si>
    <t>Average</t>
  </si>
  <si>
    <t>STD-P</t>
  </si>
  <si>
    <t>STD-V</t>
  </si>
  <si>
    <t>RSD-P</t>
  </si>
  <si>
    <t>RSD-V</t>
  </si>
  <si>
    <t xml:space="preserve">Concentration </t>
  </si>
  <si>
    <t>Sample</t>
  </si>
  <si>
    <t>Concentration determine</t>
  </si>
  <si>
    <t>(5g+ 5mL DI)/ (1g+1mL) 0.5g</t>
  </si>
  <si>
    <t>D.F 1 from 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</si>
</sst>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0314960629922"/>
          <c:y val="0.15319444444444447"/>
          <c:w val="0.82686351706036743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Sheet1!$E$2:$E$6</c:f>
              <c:numCache>
                <c:formatCode>General</c:formatCode>
                <c:ptCount val="5"/>
                <c:pt idx="0">
                  <c:v>322354.66666666669</c:v>
                </c:pt>
                <c:pt idx="1">
                  <c:v>1684554</c:v>
                </c:pt>
                <c:pt idx="2">
                  <c:v>3303590.3333333335</c:v>
                </c:pt>
                <c:pt idx="3">
                  <c:v>4814436.333333333</c:v>
                </c:pt>
                <c:pt idx="4">
                  <c:v>6378183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185760"/>
        <c:axId val="498190072"/>
      </c:scatterChart>
      <c:valAx>
        <c:axId val="49818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190072"/>
        <c:crosses val="autoZero"/>
        <c:crossBetween val="midCat"/>
      </c:valAx>
      <c:valAx>
        <c:axId val="498190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185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10</xdr:row>
      <xdr:rowOff>166687</xdr:rowOff>
    </xdr:from>
    <xdr:to>
      <xdr:col>12</xdr:col>
      <xdr:colOff>180975</xdr:colOff>
      <xdr:row>25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0" sqref="J10"/>
    </sheetView>
  </sheetViews>
  <sheetFormatPr defaultRowHeight="15" x14ac:dyDescent="0.25"/>
  <cols>
    <col min="1" max="1" width="29.140625" customWidth="1"/>
    <col min="10" max="10" width="24.85546875" customWidth="1"/>
  </cols>
  <sheetData>
    <row r="1" spans="1:10" x14ac:dyDescent="0.25">
      <c r="A1" t="s">
        <v>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7</v>
      </c>
    </row>
    <row r="2" spans="1:10" x14ac:dyDescent="0.25">
      <c r="A2">
        <v>1</v>
      </c>
      <c r="B2">
        <v>322660</v>
      </c>
      <c r="C2">
        <v>321409</v>
      </c>
      <c r="D2">
        <v>322995</v>
      </c>
      <c r="E2">
        <f>AVERAGE(B2:D2)</f>
        <v>322354.66666666669</v>
      </c>
      <c r="F2">
        <f>STDEVP(B2:D2)</f>
        <v>682.52977143044018</v>
      </c>
      <c r="G2">
        <f>STDEV(B2:D2)</f>
        <v>835.92483713150511</v>
      </c>
      <c r="H2">
        <f t="shared" ref="H2:H7" si="0">F2/E2*100</f>
        <v>0.21173255485586479</v>
      </c>
      <c r="I2">
        <f>G2/E2*100</f>
        <v>0.25931836066635872</v>
      </c>
    </row>
    <row r="3" spans="1:10" x14ac:dyDescent="0.25">
      <c r="A3">
        <v>5</v>
      </c>
      <c r="B3">
        <v>1684217</v>
      </c>
      <c r="C3">
        <v>1681314</v>
      </c>
      <c r="D3">
        <v>1688131</v>
      </c>
      <c r="E3">
        <f t="shared" ref="E3:E7" si="1">AVERAGE(B3:D3)</f>
        <v>1684554</v>
      </c>
      <c r="F3">
        <f t="shared" ref="F3:F7" si="2">STDEVP(B3:D3)</f>
        <v>2793.2118907570666</v>
      </c>
      <c r="G3">
        <f t="shared" ref="G3:G7" si="3">STDEV(B3:D3)</f>
        <v>3420.9719379147209</v>
      </c>
      <c r="H3">
        <f t="shared" si="0"/>
        <v>0.16581314049636087</v>
      </c>
      <c r="I3">
        <f t="shared" ref="I3:I8" si="4">G3/E3*100</f>
        <v>0.20307879343225096</v>
      </c>
    </row>
    <row r="4" spans="1:10" x14ac:dyDescent="0.25">
      <c r="A4">
        <v>10</v>
      </c>
      <c r="B4">
        <v>3308812</v>
      </c>
      <c r="C4">
        <v>3303537</v>
      </c>
      <c r="D4">
        <v>3298422</v>
      </c>
      <c r="E4">
        <f t="shared" si="1"/>
        <v>3303590.3333333335</v>
      </c>
      <c r="F4">
        <f t="shared" si="2"/>
        <v>4241.8673822844685</v>
      </c>
      <c r="G4">
        <f t="shared" si="3"/>
        <v>5195.205321576168</v>
      </c>
      <c r="H4">
        <f t="shared" si="0"/>
        <v>0.1284017373305609</v>
      </c>
      <c r="I4">
        <f t="shared" si="4"/>
        <v>0.15725936927337442</v>
      </c>
    </row>
    <row r="5" spans="1:10" x14ac:dyDescent="0.25">
      <c r="A5">
        <v>15</v>
      </c>
      <c r="B5">
        <v>4794725</v>
      </c>
      <c r="C5">
        <v>4863685</v>
      </c>
      <c r="D5">
        <v>4784899</v>
      </c>
      <c r="E5">
        <f t="shared" si="1"/>
        <v>4814436.333333333</v>
      </c>
      <c r="F5">
        <f t="shared" si="2"/>
        <v>35054.347760140809</v>
      </c>
      <c r="G5">
        <f t="shared" si="3"/>
        <v>42932.632639209689</v>
      </c>
      <c r="H5">
        <f t="shared" si="0"/>
        <v>0.72810907306921457</v>
      </c>
      <c r="I5">
        <f t="shared" si="4"/>
        <v>0.8917478530552041</v>
      </c>
    </row>
    <row r="6" spans="1:10" x14ac:dyDescent="0.25">
      <c r="A6">
        <v>20</v>
      </c>
      <c r="B6">
        <v>6394691</v>
      </c>
      <c r="C6">
        <v>6374930</v>
      </c>
      <c r="D6">
        <v>6364928</v>
      </c>
      <c r="E6">
        <f t="shared" si="1"/>
        <v>6378183</v>
      </c>
      <c r="F6">
        <f t="shared" si="2"/>
        <v>12366.501768891638</v>
      </c>
      <c r="G6">
        <f t="shared" si="3"/>
        <v>15145.809618505047</v>
      </c>
      <c r="H6">
        <f t="shared" si="0"/>
        <v>0.19388753456731544</v>
      </c>
      <c r="I6">
        <f t="shared" si="4"/>
        <v>0.23746276358807905</v>
      </c>
    </row>
    <row r="7" spans="1:10" x14ac:dyDescent="0.25">
      <c r="A7" t="s">
        <v>6</v>
      </c>
      <c r="B7">
        <v>5019391</v>
      </c>
      <c r="C7">
        <v>5017972</v>
      </c>
      <c r="D7">
        <v>4928926</v>
      </c>
      <c r="E7">
        <f t="shared" si="1"/>
        <v>4988763</v>
      </c>
      <c r="F7">
        <f t="shared" si="2"/>
        <v>42315.114061053886</v>
      </c>
      <c r="G7">
        <f t="shared" si="3"/>
        <v>51825.218928625858</v>
      </c>
      <c r="H7">
        <f t="shared" si="0"/>
        <v>0.84820854510534749</v>
      </c>
      <c r="I7">
        <f t="shared" si="4"/>
        <v>1.0388390654882955</v>
      </c>
      <c r="J7">
        <v>15.52</v>
      </c>
    </row>
    <row r="8" spans="1:10" x14ac:dyDescent="0.25">
      <c r="A8" t="s">
        <v>8</v>
      </c>
      <c r="B8">
        <v>2470559</v>
      </c>
      <c r="C8">
        <v>2476393</v>
      </c>
      <c r="D8">
        <v>2465117</v>
      </c>
      <c r="E8">
        <f>AVERAGE(B8:D8)</f>
        <v>2470689.6666666665</v>
      </c>
      <c r="F8">
        <f>STDEVP(B8:D8)</f>
        <v>4604.3348657059641</v>
      </c>
      <c r="G8">
        <f>STDEV(B8:D8)</f>
        <v>5639.1355129428603</v>
      </c>
      <c r="H8">
        <f>F8/E8*100</f>
        <v>0.1863582839975976</v>
      </c>
      <c r="I8">
        <f t="shared" si="4"/>
        <v>0.22824135256739489</v>
      </c>
      <c r="J8">
        <v>7.58</v>
      </c>
    </row>
    <row r="9" spans="1:10" x14ac:dyDescent="0.25">
      <c r="A9" s="1" t="s">
        <v>9</v>
      </c>
      <c r="B9" s="1">
        <v>1185499</v>
      </c>
      <c r="C9" s="1">
        <v>1188664</v>
      </c>
      <c r="D9" s="1">
        <v>1189654</v>
      </c>
      <c r="E9" s="1">
        <f>AVERAGE(B9:D9)</f>
        <v>1187939</v>
      </c>
      <c r="F9" s="1">
        <f>STDEVP(B9:D9)</f>
        <v>1772.0468391100728</v>
      </c>
      <c r="G9" s="1">
        <f>STDEVP(B9:D9)</f>
        <v>1772.0468391100728</v>
      </c>
      <c r="H9" s="1">
        <f>F9/E9*100</f>
        <v>0.14916985123900073</v>
      </c>
      <c r="I9" s="1">
        <f>G9/F9*100</f>
        <v>100</v>
      </c>
      <c r="J9" s="1">
        <v>3.54</v>
      </c>
    </row>
    <row r="10" spans="1:10" x14ac:dyDescent="0.25">
      <c r="B10">
        <v>3.5335999999999999</v>
      </c>
      <c r="C10">
        <v>3.5436000000000001</v>
      </c>
      <c r="D10">
        <v>3.5468000000000002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xiaok</dc:creator>
  <cp:lastModifiedBy>xiaok</cp:lastModifiedBy>
  <dcterms:created xsi:type="dcterms:W3CDTF">2017-10-23T08:57:06Z</dcterms:created>
  <dcterms:modified xsi:type="dcterms:W3CDTF">2018-12-06T08:43:22Z</dcterms:modified>
</cp:coreProperties>
</file>